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Rahel Schär\switchdrive\Mapping Trade Agreements\01_Current\02_Datacollection_Excel\03_Excel_Reduced and Protected_Publication\"/>
    </mc:Choice>
  </mc:AlternateContent>
  <xr:revisionPtr revIDLastSave="0" documentId="13_ncr:1_{C5A3CE87-F499-47B3-973B-0F6E70E4D164}" xr6:coauthVersionLast="45" xr6:coauthVersionMax="45" xr10:uidLastSave="{00000000-0000-0000-0000-000000000000}"/>
  <bookViews>
    <workbookView xWindow="4185" yWindow="210" windowWidth="23415" windowHeight="19680" xr2:uid="{00000000-000D-0000-FFFF-FFFF00000000}"/>
  </bookViews>
  <sheets>
    <sheet name="All Treaties" sheetId="1" r:id="rId1"/>
  </sheets>
  <definedNames>
    <definedName name="_xlnm._FilterDatabase" localSheetId="0" hidden="1">'All Treaties'!$A$1:$DY$192</definedName>
  </definedNames>
  <calcPr calcId="181029"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W196" i="1" l="1"/>
  <c r="CX196" i="1"/>
  <c r="CY196" i="1"/>
  <c r="CZ196" i="1"/>
  <c r="DA196" i="1"/>
  <c r="DB196" i="1"/>
  <c r="DC196" i="1"/>
  <c r="DD196" i="1"/>
  <c r="DE196" i="1"/>
  <c r="DF196" i="1"/>
  <c r="DG196" i="1"/>
  <c r="DH196" i="1"/>
  <c r="DI196" i="1"/>
  <c r="DJ196" i="1"/>
  <c r="DK196" i="1"/>
  <c r="DL196" i="1"/>
  <c r="DM196" i="1"/>
  <c r="DN196" i="1"/>
  <c r="DO196" i="1"/>
  <c r="DP196" i="1"/>
  <c r="DQ196" i="1"/>
  <c r="DR196" i="1"/>
  <c r="DS196" i="1"/>
  <c r="DT196" i="1"/>
  <c r="DU196" i="1"/>
  <c r="DV196" i="1"/>
  <c r="CX195" i="1"/>
  <c r="CY195" i="1"/>
  <c r="CZ195" i="1"/>
  <c r="DA195" i="1"/>
  <c r="DB195" i="1"/>
  <c r="DC195" i="1"/>
  <c r="DD195" i="1"/>
  <c r="DE195" i="1"/>
  <c r="DF195" i="1"/>
  <c r="DG195" i="1"/>
  <c r="DH195" i="1"/>
  <c r="DI195" i="1"/>
  <c r="DJ195" i="1"/>
  <c r="DK195" i="1"/>
  <c r="DL195" i="1"/>
  <c r="DM195" i="1"/>
  <c r="DN195" i="1"/>
  <c r="DO195" i="1"/>
  <c r="DP195" i="1"/>
  <c r="DQ195" i="1"/>
  <c r="DR195" i="1"/>
  <c r="DS195" i="1"/>
  <c r="DT195" i="1"/>
  <c r="DU195" i="1"/>
  <c r="DV195" i="1"/>
  <c r="DW195" i="1"/>
  <c r="CX194" i="1"/>
  <c r="CY194" i="1"/>
  <c r="CZ194" i="1"/>
  <c r="DA194" i="1"/>
  <c r="DB194" i="1"/>
  <c r="DC194" i="1"/>
  <c r="DD194" i="1"/>
  <c r="DE194" i="1"/>
  <c r="DF194" i="1"/>
  <c r="DG194" i="1"/>
  <c r="DH194" i="1"/>
  <c r="DI194" i="1"/>
  <c r="DJ194" i="1"/>
  <c r="DK194" i="1"/>
  <c r="DL194" i="1"/>
  <c r="DM194" i="1"/>
  <c r="DN194" i="1"/>
  <c r="DO194" i="1"/>
  <c r="DP194" i="1"/>
  <c r="DQ194" i="1"/>
  <c r="DR194" i="1"/>
  <c r="DS194" i="1"/>
  <c r="DT194" i="1"/>
  <c r="DU194" i="1"/>
  <c r="DV194" i="1"/>
  <c r="DW194" i="1"/>
  <c r="CW196" i="1"/>
  <c r="CW195" i="1"/>
  <c r="CW194" i="1"/>
  <c r="CM196" i="1"/>
  <c r="CN196" i="1"/>
  <c r="CO196" i="1"/>
  <c r="CP196" i="1"/>
  <c r="CQ196" i="1"/>
  <c r="CR196" i="1"/>
  <c r="CS196" i="1"/>
  <c r="CT196" i="1"/>
  <c r="CM195" i="1"/>
  <c r="CN195" i="1"/>
  <c r="CO195" i="1"/>
  <c r="CP195" i="1"/>
  <c r="CQ195" i="1"/>
  <c r="CR195" i="1"/>
  <c r="CS195" i="1"/>
  <c r="CT195" i="1"/>
  <c r="CM194" i="1"/>
  <c r="CN194" i="1"/>
  <c r="CO194" i="1"/>
  <c r="CP194" i="1"/>
  <c r="CQ194" i="1"/>
  <c r="CR194" i="1"/>
  <c r="CS194" i="1"/>
  <c r="CT194" i="1"/>
  <c r="CL196" i="1"/>
  <c r="CL195" i="1"/>
  <c r="CL194" i="1"/>
  <c r="BM196" i="1"/>
  <c r="BN196" i="1"/>
  <c r="BO196" i="1"/>
  <c r="BP196" i="1"/>
  <c r="BQ196" i="1"/>
  <c r="BR196" i="1"/>
  <c r="BS196" i="1"/>
  <c r="BT196" i="1"/>
  <c r="BU196" i="1"/>
  <c r="BV196" i="1"/>
  <c r="BW196" i="1"/>
  <c r="BX196" i="1"/>
  <c r="BY196" i="1"/>
  <c r="BZ196" i="1"/>
  <c r="CA196" i="1"/>
  <c r="CB196" i="1"/>
  <c r="CC196" i="1"/>
  <c r="CD196" i="1"/>
  <c r="CE196" i="1"/>
  <c r="CF196" i="1"/>
  <c r="BM195" i="1"/>
  <c r="BN195" i="1"/>
  <c r="BO195" i="1"/>
  <c r="BP195" i="1"/>
  <c r="BQ195" i="1"/>
  <c r="BR195" i="1"/>
  <c r="BS195" i="1"/>
  <c r="BT195" i="1"/>
  <c r="BU195" i="1"/>
  <c r="BV195" i="1"/>
  <c r="BW195" i="1"/>
  <c r="BX195" i="1"/>
  <c r="BY195" i="1"/>
  <c r="BZ195" i="1"/>
  <c r="CA195" i="1"/>
  <c r="CB195" i="1"/>
  <c r="CC195" i="1"/>
  <c r="CD195" i="1"/>
  <c r="CE195" i="1"/>
  <c r="CF195" i="1"/>
  <c r="CF194" i="1"/>
  <c r="BV194" i="1"/>
  <c r="BW194" i="1"/>
  <c r="BX194" i="1"/>
  <c r="BY194" i="1"/>
  <c r="BZ194" i="1"/>
  <c r="CA194" i="1"/>
  <c r="CB194" i="1"/>
  <c r="CC194" i="1"/>
  <c r="CD194" i="1"/>
  <c r="CE194" i="1"/>
  <c r="BM194" i="1"/>
  <c r="BN194" i="1"/>
  <c r="BO194" i="1"/>
  <c r="BP194" i="1"/>
  <c r="BQ194" i="1"/>
  <c r="BR194" i="1"/>
  <c r="BS194" i="1"/>
  <c r="BT194" i="1"/>
  <c r="BU194" i="1"/>
  <c r="BL196" i="1"/>
  <c r="BL195" i="1"/>
  <c r="BL194" i="1"/>
  <c r="BK196" i="1"/>
  <c r="BK195" i="1"/>
  <c r="BK194" i="1"/>
  <c r="BJ196" i="1"/>
  <c r="BJ195" i="1"/>
  <c r="BJ194" i="1"/>
  <c r="BI196" i="1"/>
  <c r="BI195" i="1"/>
  <c r="BI194" i="1"/>
  <c r="BH196" i="1"/>
  <c r="BH195" i="1"/>
  <c r="BH194" i="1"/>
  <c r="BG196" i="1"/>
  <c r="BG195" i="1"/>
  <c r="BG194" i="1"/>
  <c r="BF196" i="1"/>
  <c r="BF195" i="1"/>
  <c r="BF194" i="1"/>
  <c r="BE196" i="1"/>
  <c r="BE195" i="1"/>
  <c r="BE194" i="1"/>
  <c r="BD196" i="1"/>
  <c r="BD195" i="1"/>
  <c r="BD194" i="1"/>
  <c r="BC196" i="1"/>
  <c r="BC195" i="1"/>
  <c r="BC194" i="1"/>
  <c r="BB196" i="1"/>
  <c r="BB195" i="1"/>
  <c r="BB194" i="1"/>
  <c r="BA196" i="1"/>
  <c r="BA195" i="1"/>
  <c r="BA194" i="1"/>
  <c r="AZ196" i="1"/>
  <c r="AZ195" i="1"/>
  <c r="AZ194" i="1"/>
  <c r="AY196" i="1"/>
  <c r="AY195" i="1"/>
  <c r="AY194" i="1"/>
  <c r="AX196" i="1"/>
  <c r="AX195" i="1"/>
  <c r="AX194" i="1"/>
  <c r="AW196" i="1"/>
  <c r="AW195" i="1"/>
  <c r="AW194" i="1"/>
  <c r="AV196" i="1"/>
  <c r="AV195" i="1"/>
  <c r="AV194" i="1"/>
  <c r="AU196" i="1"/>
  <c r="AU195" i="1"/>
  <c r="AU194" i="1"/>
  <c r="AT196" i="1"/>
  <c r="AT195" i="1"/>
  <c r="AT194" i="1"/>
  <c r="AS196" i="1"/>
  <c r="AS195" i="1"/>
  <c r="AS194" i="1"/>
  <c r="AR196" i="1"/>
  <c r="AR195" i="1"/>
  <c r="AR194" i="1"/>
  <c r="AQ196" i="1"/>
  <c r="AQ195" i="1"/>
  <c r="AQ194" i="1"/>
  <c r="AP196" i="1"/>
  <c r="AP195" i="1"/>
  <c r="AP194" i="1"/>
  <c r="AO196" i="1"/>
  <c r="AO195" i="1"/>
  <c r="AO194" i="1"/>
  <c r="AN196" i="1"/>
  <c r="AN195" i="1"/>
  <c r="AN194" i="1"/>
  <c r="AM196" i="1"/>
  <c r="AM195" i="1"/>
  <c r="AM194" i="1"/>
  <c r="AL196" i="1"/>
  <c r="AL195" i="1"/>
  <c r="AL194" i="1"/>
  <c r="AK196" i="1"/>
  <c r="AK195" i="1"/>
  <c r="AK194" i="1"/>
  <c r="AJ196" i="1"/>
  <c r="AJ195" i="1"/>
  <c r="AJ194" i="1"/>
  <c r="AI196" i="1"/>
  <c r="AI195" i="1"/>
  <c r="AI194" i="1"/>
  <c r="AH196" i="1"/>
  <c r="AH195" i="1"/>
  <c r="AH194" i="1"/>
  <c r="AG196" i="1"/>
  <c r="AG195" i="1"/>
  <c r="AG194" i="1"/>
  <c r="AF196" i="1"/>
  <c r="AF195" i="1"/>
  <c r="AF194" i="1"/>
  <c r="AE196" i="1"/>
  <c r="AE195" i="1"/>
  <c r="AE194" i="1"/>
  <c r="AD196" i="1"/>
  <c r="AD195" i="1"/>
  <c r="AD194" i="1"/>
  <c r="AC196" i="1"/>
  <c r="AC195" i="1"/>
  <c r="AC194" i="1"/>
  <c r="AB196" i="1"/>
  <c r="AB195" i="1"/>
  <c r="AB194" i="1"/>
  <c r="AA196" i="1"/>
  <c r="AA195" i="1"/>
  <c r="AA194" i="1"/>
  <c r="U199" i="1"/>
  <c r="U198" i="1"/>
  <c r="U197" i="1"/>
  <c r="U196" i="1"/>
  <c r="U195" i="1"/>
  <c r="U194" i="1"/>
  <c r="F198" i="1"/>
  <c r="G196" i="1"/>
  <c r="G195" i="1"/>
  <c r="G194" i="1"/>
  <c r="DY192" i="1"/>
  <c r="DW192" i="1"/>
  <c r="DV192" i="1"/>
  <c r="DU192" i="1"/>
  <c r="DS192" i="1"/>
  <c r="DT192" i="1"/>
  <c r="DR192" i="1"/>
  <c r="DQ192" i="1"/>
  <c r="DP192" i="1"/>
  <c r="DO192" i="1"/>
  <c r="DN192" i="1"/>
  <c r="DM192" i="1"/>
  <c r="DL192" i="1"/>
  <c r="DK192" i="1"/>
  <c r="DJ192" i="1"/>
  <c r="DI192" i="1"/>
  <c r="DH192" i="1"/>
  <c r="DG192" i="1"/>
  <c r="DF192" i="1"/>
  <c r="DE192" i="1"/>
  <c r="DD192" i="1"/>
  <c r="DC192" i="1"/>
  <c r="DB192" i="1"/>
  <c r="DA192" i="1"/>
  <c r="CZ192" i="1"/>
  <c r="CY192" i="1"/>
  <c r="CX192" i="1"/>
  <c r="CW192" i="1"/>
  <c r="CU192" i="1"/>
  <c r="CT192" i="1"/>
  <c r="CS192" i="1"/>
  <c r="CR192" i="1"/>
  <c r="CQ192" i="1"/>
  <c r="CP192" i="1"/>
  <c r="CO192" i="1"/>
  <c r="CN192" i="1"/>
  <c r="CM192" i="1"/>
  <c r="CL192" i="1"/>
  <c r="CK192" i="1"/>
  <c r="CJ192" i="1"/>
  <c r="CI192" i="1"/>
  <c r="CH192" i="1"/>
  <c r="CG192" i="1"/>
  <c r="CF192" i="1"/>
  <c r="CE192" i="1"/>
  <c r="CD192" i="1"/>
  <c r="CC192" i="1"/>
  <c r="CB192" i="1"/>
  <c r="CA192" i="1"/>
  <c r="BZ192" i="1"/>
  <c r="BY192" i="1"/>
  <c r="BX192" i="1"/>
  <c r="BV192" i="1"/>
  <c r="BW192" i="1"/>
  <c r="BU192" i="1"/>
  <c r="BT192" i="1"/>
  <c r="BS192" i="1"/>
  <c r="BR192" i="1"/>
  <c r="BQ192" i="1"/>
  <c r="BP192" i="1"/>
  <c r="BO192" i="1"/>
  <c r="BN192" i="1"/>
  <c r="BM192" i="1"/>
  <c r="BL192" i="1"/>
  <c r="BK192" i="1"/>
  <c r="BJ192" i="1"/>
  <c r="BI192" i="1"/>
  <c r="BH192" i="1"/>
  <c r="BG192" i="1"/>
  <c r="BF192" i="1"/>
  <c r="BE192" i="1"/>
  <c r="BD192" i="1"/>
  <c r="BC192" i="1"/>
  <c r="BB192" i="1"/>
  <c r="BA192" i="1"/>
  <c r="AZ192" i="1"/>
  <c r="AY192" i="1"/>
  <c r="AX192" i="1"/>
  <c r="AW192" i="1"/>
  <c r="AV192" i="1"/>
  <c r="AU192" i="1"/>
  <c r="AT192" i="1"/>
  <c r="AS192" i="1"/>
  <c r="AR192" i="1"/>
  <c r="AQ192" i="1"/>
  <c r="AP192" i="1"/>
  <c r="AO192" i="1"/>
  <c r="AN192" i="1"/>
  <c r="AM192" i="1"/>
  <c r="AL192" i="1"/>
  <c r="AK192" i="1"/>
  <c r="AJ192" i="1"/>
  <c r="AI192" i="1"/>
  <c r="AH192" i="1"/>
  <c r="AG192" i="1"/>
  <c r="AF192" i="1"/>
  <c r="AE192" i="1"/>
  <c r="AD192" i="1"/>
  <c r="AC192" i="1"/>
  <c r="AB192" i="1"/>
  <c r="AA192" i="1"/>
  <c r="W192" i="1"/>
  <c r="Z192" i="1"/>
  <c r="Y192" i="1"/>
  <c r="X192" i="1"/>
  <c r="G197" i="1"/>
  <c r="E196" i="1"/>
  <c r="E195" i="1"/>
  <c r="E194" i="1"/>
  <c r="T25" i="1"/>
  <c r="T161" i="1"/>
  <c r="T168" i="1"/>
  <c r="T1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E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I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J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K2" authorId="0" shapeId="0" xr:uid="{00000000-0006-0000-0000-000004000000}">
      <text>
        <r>
          <rPr>
            <b/>
            <sz val="9"/>
            <color indexed="81"/>
            <rFont val="Tahoma"/>
            <family val="2"/>
          </rPr>
          <t>Polanco Rodrigo:</t>
        </r>
        <r>
          <rPr>
            <sz val="9"/>
            <color indexed="81"/>
            <rFont val="Tahoma"/>
            <family val="2"/>
          </rPr>
          <t xml:space="preserve">
Art. 7.1(a)</t>
        </r>
      </text>
    </comment>
    <comment ref="AO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Q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T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W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A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B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C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F2" authorId="0" shapeId="0" xr:uid="{00000000-0006-0000-0000-00000F000000}">
      <text>
        <r>
          <rPr>
            <b/>
            <sz val="9"/>
            <color rgb="FF000000"/>
            <rFont val="Tahoma"/>
            <family val="2"/>
          </rPr>
          <t>Polanco Rodrigo:</t>
        </r>
        <r>
          <rPr>
            <sz val="9"/>
            <color rgb="FF000000"/>
            <rFont val="Tahoma"/>
            <family val="2"/>
          </rPr>
          <t xml:space="preserve">
U.S.-JORDAN JOINT STATEMENT ON ELECTRONIC COMMERCE,  7 June 2000, 
Art. II . 
Reference to principles of consumers concern, industry development of such principles and flexibility</t>
        </r>
      </text>
    </comment>
    <comment ref="BH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I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K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S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T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CA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W2" authorId="1" shapeId="0" xr:uid="{00000000-0006-0000-0000-000016000000}">
      <text>
        <r>
          <rPr>
            <b/>
            <sz val="9"/>
            <color indexed="81"/>
            <rFont val="Segoe UI"/>
            <family val="2"/>
          </rPr>
          <t>Rahel Schär:</t>
        </r>
        <r>
          <rPr>
            <sz val="9"/>
            <color indexed="81"/>
            <rFont val="Segoe UI"/>
            <family val="2"/>
          </rPr>
          <t xml:space="preserve">
Art. 4:1(c) for Copyright Treaty (Art. 1-14) and Art. 4:1(d) for Performances and Phonograms Treaty (Art. 1-23)</t>
        </r>
      </text>
    </comment>
    <comment ref="CX2" authorId="1" shapeId="0" xr:uid="{00000000-0006-0000-0000-000017000000}">
      <text>
        <r>
          <rPr>
            <b/>
            <sz val="9"/>
            <color indexed="81"/>
            <rFont val="Segoe UI"/>
            <family val="2"/>
          </rPr>
          <t>Rahel Schär:</t>
        </r>
        <r>
          <rPr>
            <sz val="9"/>
            <color indexed="81"/>
            <rFont val="Segoe UI"/>
            <family val="2"/>
          </rPr>
          <t xml:space="preserve">
Art. 4:1 and 2</t>
        </r>
      </text>
    </comment>
    <comment ref="DA2" authorId="1" shapeId="0" xr:uid="{00000000-0006-0000-0000-000018000000}">
      <text>
        <r>
          <rPr>
            <b/>
            <sz val="9"/>
            <color indexed="81"/>
            <rFont val="Segoe UI"/>
            <family val="2"/>
          </rPr>
          <t>Rahel Schär:</t>
        </r>
        <r>
          <rPr>
            <sz val="9"/>
            <color indexed="81"/>
            <rFont val="Segoe UI"/>
            <family val="2"/>
          </rPr>
          <t xml:space="preserve">
Art. 4:16</t>
        </r>
      </text>
    </comment>
    <comment ref="DC2" authorId="1" shapeId="0" xr:uid="{00000000-0006-0000-0000-000019000000}">
      <text>
        <r>
          <rPr>
            <b/>
            <sz val="9"/>
            <color indexed="81"/>
            <rFont val="Segoe UI"/>
            <family val="2"/>
          </rPr>
          <t>Rahel Schär:</t>
        </r>
        <r>
          <rPr>
            <sz val="9"/>
            <color indexed="81"/>
            <rFont val="Segoe UI"/>
            <family val="2"/>
          </rPr>
          <t xml:space="preserve">
Art. 4:12 and 13</t>
        </r>
      </text>
    </comment>
    <comment ref="DG2" authorId="1" shapeId="0" xr:uid="{00000000-0006-0000-0000-00001A000000}">
      <text>
        <r>
          <rPr>
            <b/>
            <sz val="9"/>
            <color indexed="81"/>
            <rFont val="Segoe UI"/>
            <family val="2"/>
          </rPr>
          <t>Rahel Schär:</t>
        </r>
        <r>
          <rPr>
            <sz val="9"/>
            <color indexed="81"/>
            <rFont val="Segoe UI"/>
            <family val="2"/>
          </rPr>
          <t xml:space="preserve">
Art. 4:15</t>
        </r>
      </text>
    </comment>
    <comment ref="DS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F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G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H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Y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M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R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S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T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Y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J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Q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S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W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Z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A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C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E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T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T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V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U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S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F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G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H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Y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B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E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S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X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Z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F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M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Q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R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S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T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E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L6" authorId="1" shapeId="0" xr:uid="{00000000-0006-0000-0000-000045000000}">
      <text>
        <r>
          <rPr>
            <b/>
            <sz val="9"/>
            <color indexed="81"/>
            <rFont val="Segoe UI"/>
            <family val="2"/>
          </rPr>
          <t>Rahel Schär:</t>
        </r>
        <r>
          <rPr>
            <sz val="9"/>
            <color indexed="81"/>
            <rFont val="Segoe UI"/>
            <family val="2"/>
          </rPr>
          <t xml:space="preserve">
Art. 99</t>
        </r>
      </text>
    </comment>
    <comment ref="DS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W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Y7" authorId="2" shapeId="0" xr:uid="{00000000-0006-0000-0000-000048000000}">
      <text>
        <r>
          <rPr>
            <b/>
            <sz val="9"/>
            <color indexed="81"/>
            <rFont val="Segoe UI"/>
            <family val="2"/>
          </rPr>
          <t>Schär Rahel:</t>
        </r>
        <r>
          <rPr>
            <sz val="9"/>
            <color indexed="81"/>
            <rFont val="Segoe UI"/>
            <family val="2"/>
          </rPr>
          <t xml:space="preserve">
Art. 17.01</t>
        </r>
      </text>
    </comment>
    <comment ref="CX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E8" authorId="2" shapeId="0" xr:uid="{00000000-0006-0000-0000-00004A000000}">
      <text>
        <r>
          <rPr>
            <b/>
            <sz val="9"/>
            <color indexed="81"/>
            <rFont val="Segoe UI"/>
            <family val="2"/>
          </rPr>
          <t>Schär Rahel:</t>
        </r>
        <r>
          <rPr>
            <sz val="9"/>
            <color indexed="81"/>
            <rFont val="Segoe UI"/>
            <family val="2"/>
          </rPr>
          <t xml:space="preserve">
Art. 29:2</t>
        </r>
      </text>
    </comment>
    <comment ref="CY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X10" authorId="0" shapeId="0" xr:uid="{00000000-0006-0000-0000-00004C000000}">
      <text>
        <r>
          <rPr>
            <b/>
            <sz val="9"/>
            <color indexed="81"/>
            <rFont val="Tahoma"/>
            <family val="2"/>
          </rPr>
          <t>Polanco Rodrigo:</t>
        </r>
        <r>
          <rPr>
            <sz val="9"/>
            <color indexed="81"/>
            <rFont val="Tahoma"/>
            <family val="2"/>
          </rPr>
          <t xml:space="preserve">
Art. 30:4</t>
        </r>
      </text>
    </comment>
    <comment ref="DE10" authorId="2" shapeId="0" xr:uid="{00000000-0006-0000-0000-00004D000000}">
      <text>
        <r>
          <rPr>
            <b/>
            <sz val="9"/>
            <color indexed="81"/>
            <rFont val="Segoe UI"/>
            <family val="2"/>
          </rPr>
          <t>Schär Rahel:</t>
        </r>
        <r>
          <rPr>
            <sz val="9"/>
            <color indexed="81"/>
            <rFont val="Segoe UI"/>
            <family val="2"/>
          </rPr>
          <t xml:space="preserve">
Art. 30:2</t>
        </r>
      </text>
    </comment>
    <comment ref="BE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F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Z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M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R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W11" authorId="1" shapeId="0" xr:uid="{00000000-0006-0000-0000-000053000000}">
      <text>
        <r>
          <rPr>
            <b/>
            <sz val="9"/>
            <color indexed="81"/>
            <rFont val="Segoe UI"/>
            <family val="2"/>
          </rPr>
          <t>Rahel Schär:</t>
        </r>
        <r>
          <rPr>
            <sz val="9"/>
            <color indexed="81"/>
            <rFont val="Segoe UI"/>
            <family val="2"/>
          </rPr>
          <t xml:space="preserve">
Annex 6:1</t>
        </r>
      </text>
    </comment>
    <comment ref="CX11" authorId="1" shapeId="0" xr:uid="{00000000-0006-0000-0000-000054000000}">
      <text>
        <r>
          <rPr>
            <b/>
            <sz val="9"/>
            <color indexed="81"/>
            <rFont val="Segoe UI"/>
            <family val="2"/>
          </rPr>
          <t>Rahel Schär:</t>
        </r>
        <r>
          <rPr>
            <sz val="9"/>
            <color indexed="81"/>
            <rFont val="Segoe UI"/>
            <family val="2"/>
          </rPr>
          <t xml:space="preserve">
Annex 6:1 , 2 and 3</t>
        </r>
      </text>
    </comment>
    <comment ref="CY11" authorId="1" shapeId="0" xr:uid="{00000000-0006-0000-0000-000055000000}">
      <text>
        <r>
          <rPr>
            <b/>
            <sz val="9"/>
            <color indexed="81"/>
            <rFont val="Segoe UI"/>
            <family val="2"/>
          </rPr>
          <t>Rahel Schär:</t>
        </r>
        <r>
          <rPr>
            <sz val="9"/>
            <color indexed="81"/>
            <rFont val="Segoe UI"/>
            <family val="2"/>
          </rPr>
          <t xml:space="preserve">
Annex 6:1</t>
        </r>
      </text>
    </comment>
    <comment ref="DS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V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W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T12" authorId="2" shapeId="0" xr:uid="{00000000-0006-0000-0000-000059000000}">
      <text>
        <r>
          <rPr>
            <b/>
            <sz val="9"/>
            <color indexed="81"/>
            <rFont val="Segoe UI"/>
            <family val="2"/>
          </rPr>
          <t>Schär Rahel:</t>
        </r>
        <r>
          <rPr>
            <sz val="9"/>
            <color indexed="81"/>
            <rFont val="Segoe UI"/>
            <family val="2"/>
          </rPr>
          <t xml:space="preserve">
Annex is missing</t>
        </r>
      </text>
    </comment>
    <comment ref="CW12" authorId="2" shapeId="0" xr:uid="{00000000-0006-0000-0000-00005A000000}">
      <text>
        <r>
          <rPr>
            <b/>
            <sz val="9"/>
            <color indexed="81"/>
            <rFont val="Segoe UI"/>
            <family val="2"/>
          </rPr>
          <t>Schär Rahel:</t>
        </r>
        <r>
          <rPr>
            <sz val="9"/>
            <color indexed="81"/>
            <rFont val="Segoe UI"/>
            <family val="2"/>
          </rPr>
          <t xml:space="preserve">
Art. 30 and Annex 2</t>
        </r>
      </text>
    </comment>
    <comment ref="CX12" authorId="2" shapeId="0" xr:uid="{00000000-0006-0000-0000-00005B000000}">
      <text>
        <r>
          <rPr>
            <b/>
            <sz val="9"/>
            <color indexed="81"/>
            <rFont val="Segoe UI"/>
            <family val="2"/>
          </rPr>
          <t>Schär Rahel:</t>
        </r>
        <r>
          <rPr>
            <sz val="9"/>
            <color indexed="81"/>
            <rFont val="Segoe UI"/>
            <family val="2"/>
          </rPr>
          <t xml:space="preserve">
Art. 30 and Annex 2</t>
        </r>
      </text>
    </comment>
    <comment ref="CY12" authorId="2" shapeId="0" xr:uid="{00000000-0006-0000-0000-00005C000000}">
      <text>
        <r>
          <rPr>
            <b/>
            <sz val="9"/>
            <color indexed="81"/>
            <rFont val="Segoe UI"/>
            <family val="2"/>
          </rPr>
          <t>Schär Rahel:</t>
        </r>
        <r>
          <rPr>
            <sz val="9"/>
            <color indexed="81"/>
            <rFont val="Segoe UI"/>
            <family val="2"/>
          </rPr>
          <t xml:space="preserve">
Art. 30 and Annex 2</t>
        </r>
      </text>
    </comment>
    <comment ref="CW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X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Y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E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Y14" authorId="2" shapeId="0" xr:uid="{00000000-0006-0000-0000-000061000000}">
      <text>
        <r>
          <rPr>
            <b/>
            <sz val="9"/>
            <color indexed="81"/>
            <rFont val="Segoe UI"/>
            <family val="2"/>
          </rPr>
          <t>Schär Rahel:</t>
        </r>
        <r>
          <rPr>
            <sz val="9"/>
            <color indexed="81"/>
            <rFont val="Segoe UI"/>
            <family val="2"/>
          </rPr>
          <t xml:space="preserve">
Art. 20</t>
        </r>
      </text>
    </comment>
    <comment ref="CX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Y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E15" authorId="2" shapeId="0" xr:uid="{00000000-0006-0000-0000-000064000000}">
      <text>
        <r>
          <rPr>
            <b/>
            <sz val="9"/>
            <color indexed="81"/>
            <rFont val="Segoe UI"/>
            <family val="2"/>
          </rPr>
          <t>Schär Rahel:</t>
        </r>
        <r>
          <rPr>
            <sz val="9"/>
            <color indexed="81"/>
            <rFont val="Segoe UI"/>
            <family val="2"/>
          </rPr>
          <t xml:space="preserve">
Art. 30:2</t>
        </r>
      </text>
    </comment>
    <comment ref="CX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Y16" authorId="2" shapeId="0" xr:uid="{00000000-0006-0000-0000-000066000000}">
      <text>
        <r>
          <rPr>
            <b/>
            <sz val="9"/>
            <color indexed="81"/>
            <rFont val="Segoe UI"/>
            <family val="2"/>
          </rPr>
          <t>Schär Rahel:</t>
        </r>
        <r>
          <rPr>
            <sz val="9"/>
            <color indexed="81"/>
            <rFont val="Segoe UI"/>
            <family val="2"/>
          </rPr>
          <t xml:space="preserve">
Art. 24:1</t>
        </r>
      </text>
    </comment>
    <comment ref="DE16" authorId="2" shapeId="0" xr:uid="{00000000-0006-0000-0000-000067000000}">
      <text>
        <r>
          <rPr>
            <b/>
            <sz val="9"/>
            <color indexed="81"/>
            <rFont val="Segoe UI"/>
            <family val="2"/>
          </rPr>
          <t>Schär Rahel:</t>
        </r>
        <r>
          <rPr>
            <sz val="9"/>
            <color indexed="81"/>
            <rFont val="Segoe UI"/>
            <family val="2"/>
          </rPr>
          <t xml:space="preserve">
Art. 24:2</t>
        </r>
      </text>
    </comment>
    <comment ref="CY17" authorId="2" shapeId="0" xr:uid="{00000000-0006-0000-0000-000068000000}">
      <text>
        <r>
          <rPr>
            <b/>
            <sz val="9"/>
            <color indexed="81"/>
            <rFont val="Segoe UI"/>
            <family val="2"/>
          </rPr>
          <t>Schär Rahel:</t>
        </r>
        <r>
          <rPr>
            <sz val="9"/>
            <color indexed="81"/>
            <rFont val="Segoe UI"/>
            <family val="2"/>
          </rPr>
          <t xml:space="preserve">
Art. 28:1</t>
        </r>
      </text>
    </comment>
    <comment ref="BS18" authorId="0" shapeId="0" xr:uid="{00000000-0006-0000-0000-000069000000}">
      <text>
        <r>
          <rPr>
            <b/>
            <sz val="9"/>
            <color indexed="81"/>
            <rFont val="Tahoma"/>
            <family val="2"/>
          </rPr>
          <t>Polanco Rodrigo:</t>
        </r>
        <r>
          <rPr>
            <sz val="9"/>
            <color indexed="81"/>
            <rFont val="Tahoma"/>
            <family val="2"/>
          </rPr>
          <t xml:space="preserve">
Art. 7:3(c)</t>
        </r>
      </text>
    </comment>
    <comment ref="CX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Y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S18" authorId="0" shapeId="0" xr:uid="{00000000-0006-0000-0000-00006C000000}">
      <text>
        <r>
          <rPr>
            <b/>
            <sz val="9"/>
            <color indexed="81"/>
            <rFont val="Tahoma"/>
            <family val="2"/>
          </rPr>
          <t>Polanco Rodrigo:</t>
        </r>
        <r>
          <rPr>
            <sz val="9"/>
            <color indexed="81"/>
            <rFont val="Tahoma"/>
            <family val="2"/>
          </rPr>
          <t xml:space="preserve">
Art. 7.1(b), cooperation</t>
        </r>
      </text>
    </comment>
    <comment ref="AF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G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H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E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H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I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S19" authorId="0" shapeId="0" xr:uid="{00000000-0006-0000-0000-000073000000}">
      <text>
        <r>
          <rPr>
            <b/>
            <sz val="9"/>
            <color indexed="81"/>
            <rFont val="Tahoma"/>
            <family val="2"/>
          </rPr>
          <t>Polanco Rodrigo:</t>
        </r>
        <r>
          <rPr>
            <sz val="9"/>
            <color indexed="81"/>
            <rFont val="Tahoma"/>
            <family val="2"/>
          </rPr>
          <t xml:space="preserve">
Art. 104</t>
        </r>
      </text>
    </comment>
    <comment ref="BX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Z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M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Q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T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W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X19" authorId="2" shapeId="0" xr:uid="{00000000-0006-0000-0000-00007A000000}">
      <text>
        <r>
          <rPr>
            <b/>
            <sz val="9"/>
            <color indexed="81"/>
            <rFont val="Segoe UI"/>
            <family val="2"/>
          </rPr>
          <t>Schär Rahel:</t>
        </r>
        <r>
          <rPr>
            <sz val="9"/>
            <color indexed="81"/>
            <rFont val="Segoe UI"/>
            <family val="2"/>
          </rPr>
          <t xml:space="preserve">
Art. 170</t>
        </r>
      </text>
    </comment>
    <comment ref="CY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DB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E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S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T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W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E20" authorId="2" shapeId="0" xr:uid="{00000000-0006-0000-0000-000081000000}">
      <text>
        <r>
          <rPr>
            <b/>
            <sz val="9"/>
            <color indexed="81"/>
            <rFont val="Segoe UI"/>
            <family val="2"/>
          </rPr>
          <t>Schär Rahel:</t>
        </r>
        <r>
          <rPr>
            <sz val="9"/>
            <color indexed="81"/>
            <rFont val="Segoe UI"/>
            <family val="2"/>
          </rPr>
          <t xml:space="preserve">
Art. 26:2</t>
        </r>
      </text>
    </comment>
    <comment ref="DE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X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Y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E22" authorId="2" shapeId="0" xr:uid="{00000000-0006-0000-0000-000085000000}">
      <text>
        <r>
          <rPr>
            <b/>
            <sz val="9"/>
            <color indexed="81"/>
            <rFont val="Segoe UI"/>
            <family val="2"/>
          </rPr>
          <t>Schär Rahel:</t>
        </r>
        <r>
          <rPr>
            <sz val="9"/>
            <color indexed="81"/>
            <rFont val="Segoe UI"/>
            <family val="2"/>
          </rPr>
          <t xml:space="preserve">
Art. 24:2</t>
        </r>
      </text>
    </comment>
    <comment ref="CX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Y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E23" authorId="2" shapeId="0" xr:uid="{00000000-0006-0000-0000-000088000000}">
      <text>
        <r>
          <rPr>
            <b/>
            <sz val="9"/>
            <color indexed="81"/>
            <rFont val="Segoe UI"/>
            <family val="2"/>
          </rPr>
          <t>Schär Rahel:</t>
        </r>
        <r>
          <rPr>
            <sz val="9"/>
            <color indexed="81"/>
            <rFont val="Segoe UI"/>
            <family val="2"/>
          </rPr>
          <t xml:space="preserve">
Art. 25:2</t>
        </r>
      </text>
    </comment>
    <comment ref="CW24" authorId="2" shapeId="0" xr:uid="{00000000-0006-0000-0000-000089000000}">
      <text>
        <r>
          <rPr>
            <b/>
            <sz val="9"/>
            <color indexed="81"/>
            <rFont val="Segoe UI"/>
            <family val="2"/>
          </rPr>
          <t>Schär Rahel:</t>
        </r>
        <r>
          <rPr>
            <sz val="9"/>
            <color indexed="81"/>
            <rFont val="Segoe UI"/>
            <family val="2"/>
          </rPr>
          <t xml:space="preserve">
Art. 16.1:2, Art. 16.3</t>
        </r>
      </text>
    </comment>
    <comment ref="CY24" authorId="2" shapeId="0" xr:uid="{00000000-0006-0000-0000-00008A000000}">
      <text>
        <r>
          <rPr>
            <b/>
            <sz val="9"/>
            <color indexed="81"/>
            <rFont val="Segoe UI"/>
            <family val="2"/>
          </rPr>
          <t>Schär Rahel:</t>
        </r>
        <r>
          <rPr>
            <sz val="9"/>
            <color indexed="81"/>
            <rFont val="Segoe UI"/>
            <family val="2"/>
          </rPr>
          <t xml:space="preserve">
Art. 16.1:2</t>
        </r>
      </text>
    </comment>
    <comment ref="AE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F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I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J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K25" authorId="0" shapeId="0" xr:uid="{00000000-0006-0000-0000-000091000000}">
      <text>
        <r>
          <rPr>
            <b/>
            <sz val="9"/>
            <color indexed="81"/>
            <rFont val="Tahoma"/>
            <family val="2"/>
          </rPr>
          <t>Polanco Rodrigo:</t>
        </r>
        <r>
          <rPr>
            <sz val="9"/>
            <color indexed="81"/>
            <rFont val="Tahoma"/>
            <family val="2"/>
          </rPr>
          <t xml:space="preserve">
Chapter 14, Art. 3</t>
        </r>
      </text>
    </comment>
    <comment ref="AN25" authorId="0" shapeId="0" xr:uid="{00000000-0006-0000-0000-000092000000}">
      <text>
        <r>
          <rPr>
            <b/>
            <sz val="9"/>
            <color indexed="81"/>
            <rFont val="Tahoma"/>
            <family val="2"/>
          </rPr>
          <t>Polanco Rodrigo:</t>
        </r>
        <r>
          <rPr>
            <sz val="9"/>
            <color indexed="81"/>
            <rFont val="Tahoma"/>
            <family val="2"/>
          </rPr>
          <t xml:space="preserve">
Chapter 14, Art. 4.1
</t>
        </r>
      </text>
    </comment>
    <comment ref="AO25" authorId="0" shapeId="0" xr:uid="{00000000-0006-0000-0000-000093000000}">
      <text>
        <r>
          <rPr>
            <b/>
            <sz val="9"/>
            <color indexed="81"/>
            <rFont val="Tahoma"/>
            <family val="2"/>
          </rPr>
          <t>Polanco Rodrigo:</t>
        </r>
        <r>
          <rPr>
            <sz val="9"/>
            <color indexed="81"/>
            <rFont val="Tahoma"/>
            <family val="2"/>
          </rPr>
          <t xml:space="preserve">
Chapter 14, Art. 4.1
</t>
        </r>
      </text>
    </comment>
    <comment ref="AS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Y25" authorId="0" shapeId="0" xr:uid="{00000000-0006-0000-0000-000095000000}">
      <text>
        <r>
          <rPr>
            <b/>
            <sz val="9"/>
            <color indexed="81"/>
            <rFont val="Tahoma"/>
            <family val="2"/>
          </rPr>
          <t>Polanco Rodrigo:</t>
        </r>
        <r>
          <rPr>
            <sz val="9"/>
            <color indexed="81"/>
            <rFont val="Tahoma"/>
            <family val="2"/>
          </rPr>
          <t xml:space="preserve">
Chapter 14, Art. 8</t>
        </r>
      </text>
    </comment>
    <comment ref="BC25" authorId="0" shapeId="0" xr:uid="{00000000-0006-0000-0000-000096000000}">
      <text>
        <r>
          <rPr>
            <b/>
            <sz val="9"/>
            <color indexed="81"/>
            <rFont val="Tahoma"/>
            <family val="2"/>
          </rPr>
          <t>Polanco Rodrigo:</t>
        </r>
        <r>
          <rPr>
            <sz val="9"/>
            <color indexed="81"/>
            <rFont val="Tahoma"/>
            <family val="2"/>
          </rPr>
          <t xml:space="preserve">
Chapter 14, Art. 6
</t>
        </r>
      </text>
    </comment>
    <comment ref="BG25" authorId="0" shapeId="0" xr:uid="{00000000-0006-0000-0000-000097000000}">
      <text>
        <r>
          <rPr>
            <b/>
            <sz val="9"/>
            <color indexed="81"/>
            <rFont val="Tahoma"/>
            <family val="2"/>
          </rPr>
          <t>Polanco Rodrigo:</t>
        </r>
        <r>
          <rPr>
            <sz val="9"/>
            <color indexed="81"/>
            <rFont val="Tahoma"/>
            <family val="2"/>
          </rPr>
          <t xml:space="preserve">
Chapter 14, Art. 7.1
</t>
        </r>
      </text>
    </comment>
    <comment ref="BH25" authorId="0" shapeId="0" xr:uid="{00000000-0006-0000-0000-000098000000}">
      <text>
        <r>
          <rPr>
            <b/>
            <sz val="9"/>
            <color indexed="81"/>
            <rFont val="Tahoma"/>
            <family val="2"/>
          </rPr>
          <t>Polanco Rodrigo:</t>
        </r>
        <r>
          <rPr>
            <sz val="9"/>
            <color indexed="81"/>
            <rFont val="Tahoma"/>
            <family val="2"/>
          </rPr>
          <t xml:space="preserve">
Chapter 14, Art. 7.2
</t>
        </r>
      </text>
    </comment>
    <comment ref="BS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C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D25" authorId="0" shapeId="0" xr:uid="{00000000-0006-0000-0000-00009B000000}">
      <text>
        <r>
          <rPr>
            <b/>
            <sz val="9"/>
            <color indexed="81"/>
            <rFont val="Tahoma"/>
            <family val="2"/>
          </rPr>
          <t>Polanco Rodrigo:</t>
        </r>
        <r>
          <rPr>
            <sz val="9"/>
            <color indexed="81"/>
            <rFont val="Tahoma"/>
            <family val="2"/>
          </rPr>
          <t xml:space="preserve">
Chaptar 14, Art. 2.6
</t>
        </r>
      </text>
    </comment>
    <comment ref="CM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Q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T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W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Y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H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P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T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V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W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X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Y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E26" authorId="2" shapeId="0" xr:uid="{00000000-0006-0000-0000-0000A8000000}">
      <text>
        <r>
          <rPr>
            <b/>
            <sz val="9"/>
            <color indexed="81"/>
            <rFont val="Segoe UI"/>
            <family val="2"/>
          </rPr>
          <t>Schär Rahel:</t>
        </r>
        <r>
          <rPr>
            <sz val="9"/>
            <color indexed="81"/>
            <rFont val="Segoe UI"/>
            <family val="2"/>
          </rPr>
          <t xml:space="preserve">
Art. 24:2</t>
        </r>
      </text>
    </comment>
    <comment ref="CX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Y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E27" authorId="2" shapeId="0" xr:uid="{00000000-0006-0000-0000-0000AB000000}">
      <text>
        <r>
          <rPr>
            <b/>
            <sz val="9"/>
            <color indexed="81"/>
            <rFont val="Segoe UI"/>
            <family val="2"/>
          </rPr>
          <t>Schär Rahel:</t>
        </r>
        <r>
          <rPr>
            <sz val="9"/>
            <color indexed="81"/>
            <rFont val="Segoe UI"/>
            <family val="2"/>
          </rPr>
          <t xml:space="preserve">
Art. 27:2</t>
        </r>
      </text>
    </comment>
    <comment ref="CW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D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AA29" authorId="0" shapeId="0" xr:uid="{00000000-0006-0000-0000-0000AE000000}">
      <text>
        <r>
          <rPr>
            <b/>
            <sz val="9"/>
            <color indexed="81"/>
            <rFont val="Tahoma"/>
            <family val="2"/>
          </rPr>
          <t>Polanco Rodrigo:</t>
        </r>
        <r>
          <rPr>
            <sz val="9"/>
            <color indexed="81"/>
            <rFont val="Tahoma"/>
            <family val="2"/>
          </rPr>
          <t xml:space="preserve">
Art. 14.3:3</t>
        </r>
      </text>
    </comment>
    <comment ref="AB29" authorId="0" shapeId="0" xr:uid="{00000000-0006-0000-0000-0000AF000000}">
      <text>
        <r>
          <rPr>
            <b/>
            <sz val="9"/>
            <color indexed="81"/>
            <rFont val="Tahoma"/>
            <family val="2"/>
          </rPr>
          <t>Polanco Rodrigo:</t>
        </r>
        <r>
          <rPr>
            <sz val="9"/>
            <color indexed="81"/>
            <rFont val="Tahoma"/>
            <family val="2"/>
          </rPr>
          <t xml:space="preserve">
Art. 14.3:4</t>
        </r>
      </text>
    </comment>
    <comment ref="AE29" authorId="0" shapeId="0" xr:uid="{00000000-0006-0000-0000-0000B0000000}">
      <text>
        <r>
          <rPr>
            <b/>
            <sz val="9"/>
            <color indexed="81"/>
            <rFont val="Tahoma"/>
            <family val="2"/>
          </rPr>
          <t>Polanco Rodrigo:</t>
        </r>
        <r>
          <rPr>
            <sz val="9"/>
            <color indexed="81"/>
            <rFont val="Tahoma"/>
            <family val="2"/>
          </rPr>
          <t xml:space="preserve">
Art. 14.2</t>
        </r>
      </text>
    </comment>
    <comment ref="AF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G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H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I29" authorId="0" shapeId="0" xr:uid="{00000000-0006-0000-0000-0000B4000000}">
      <text>
        <r>
          <rPr>
            <b/>
            <sz val="9"/>
            <color indexed="81"/>
            <rFont val="Tahoma"/>
            <family val="2"/>
          </rPr>
          <t>Polanco Rodrigo:</t>
        </r>
        <r>
          <rPr>
            <sz val="9"/>
            <color indexed="81"/>
            <rFont val="Tahoma"/>
            <family val="2"/>
          </rPr>
          <t xml:space="preserve">
Art. 14.1
</t>
        </r>
      </text>
    </comment>
    <comment ref="AJ29" authorId="0" shapeId="0" xr:uid="{00000000-0006-0000-0000-0000B5000000}">
      <text>
        <r>
          <rPr>
            <b/>
            <sz val="9"/>
            <color indexed="81"/>
            <rFont val="Tahoma"/>
            <family val="2"/>
          </rPr>
          <t>Polanco Rodrigo:</t>
        </r>
        <r>
          <rPr>
            <sz val="9"/>
            <color indexed="81"/>
            <rFont val="Tahoma"/>
            <family val="2"/>
          </rPr>
          <t xml:space="preserve">
Art. 14.1
</t>
        </r>
      </text>
    </comment>
    <comment ref="AK29" authorId="0" shapeId="0" xr:uid="{00000000-0006-0000-0000-0000B6000000}">
      <text>
        <r>
          <rPr>
            <b/>
            <sz val="9"/>
            <color indexed="81"/>
            <rFont val="Tahoma"/>
            <family val="2"/>
          </rPr>
          <t>Polanco Rodrigo:</t>
        </r>
        <r>
          <rPr>
            <sz val="9"/>
            <color indexed="81"/>
            <rFont val="Tahoma"/>
            <family val="2"/>
          </rPr>
          <t xml:space="preserve">
Art. 14.3:1</t>
        </r>
      </text>
    </comment>
    <comment ref="AM29" authorId="0" shapeId="0" xr:uid="{00000000-0006-0000-0000-0000B7000000}">
      <text>
        <r>
          <rPr>
            <b/>
            <sz val="9"/>
            <color indexed="81"/>
            <rFont val="Tahoma"/>
            <family val="2"/>
          </rPr>
          <t>Polanco Rodrigo:</t>
        </r>
        <r>
          <rPr>
            <sz val="9"/>
            <color indexed="81"/>
            <rFont val="Tahoma"/>
            <family val="2"/>
          </rPr>
          <t xml:space="preserve">
Chap. 20</t>
        </r>
      </text>
    </comment>
    <comment ref="BE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I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X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Z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29" authorId="0" shapeId="0" xr:uid="{00000000-0006-0000-0000-0000BC000000}">
      <text>
        <r>
          <rPr>
            <b/>
            <sz val="9"/>
            <color indexed="81"/>
            <rFont val="Tahoma"/>
            <family val="2"/>
          </rPr>
          <t>Polanco Rodrigo:</t>
        </r>
        <r>
          <rPr>
            <sz val="9"/>
            <color indexed="81"/>
            <rFont val="Tahoma"/>
            <family val="2"/>
          </rPr>
          <t xml:space="preserve">
Art. 14.3.1, fn 14-1</t>
        </r>
      </text>
    </comment>
    <comment ref="CC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F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Q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T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W29" authorId="2" shapeId="0" xr:uid="{00000000-0006-0000-0000-0000C1000000}">
      <text>
        <r>
          <rPr>
            <b/>
            <sz val="9"/>
            <color indexed="81"/>
            <rFont val="Segoe UI"/>
            <family val="2"/>
          </rPr>
          <t>Schär Rahel:</t>
        </r>
        <r>
          <rPr>
            <sz val="9"/>
            <color indexed="81"/>
            <rFont val="Segoe UI"/>
            <family val="2"/>
          </rPr>
          <t xml:space="preserve">
Art. 16.1:2(iii) and (iv)</t>
        </r>
      </text>
    </comment>
    <comment ref="CX29" authorId="1" shapeId="0" xr:uid="{00000000-0006-0000-0000-0000C2000000}">
      <text>
        <r>
          <rPr>
            <b/>
            <sz val="9"/>
            <color indexed="81"/>
            <rFont val="Segoe UI"/>
            <family val="2"/>
          </rPr>
          <t>Rahel Schär:</t>
        </r>
        <r>
          <rPr>
            <sz val="9"/>
            <color indexed="81"/>
            <rFont val="Segoe UI"/>
            <family val="2"/>
          </rPr>
          <t xml:space="preserve">
Art. 16.1:2</t>
        </r>
      </text>
    </comment>
    <comment ref="CZ29" authorId="2" shapeId="0" xr:uid="{00000000-0006-0000-0000-0000C3000000}">
      <text>
        <r>
          <rPr>
            <b/>
            <sz val="9"/>
            <color indexed="81"/>
            <rFont val="Segoe UI"/>
            <family val="2"/>
          </rPr>
          <t>Schär Rahel:</t>
        </r>
        <r>
          <rPr>
            <sz val="9"/>
            <color indexed="81"/>
            <rFont val="Segoe UI"/>
            <family val="2"/>
          </rPr>
          <t xml:space="preserve">
Art. 16.4:4</t>
        </r>
      </text>
    </comment>
    <comment ref="DA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C29" authorId="2" shapeId="0" xr:uid="{00000000-0006-0000-0000-0000C5000000}">
      <text>
        <r>
          <rPr>
            <b/>
            <sz val="9"/>
            <color indexed="81"/>
            <rFont val="Segoe UI"/>
            <family val="2"/>
          </rPr>
          <t>Schär Rahel:</t>
        </r>
        <r>
          <rPr>
            <sz val="9"/>
            <color indexed="81"/>
            <rFont val="Segoe UI"/>
            <family val="2"/>
          </rPr>
          <t xml:space="preserve">
Art. 16.4:7</t>
        </r>
      </text>
    </comment>
    <comment ref="DD29" authorId="2" shapeId="0" xr:uid="{00000000-0006-0000-0000-0000C6000000}">
      <text>
        <r>
          <rPr>
            <b/>
            <sz val="9"/>
            <color indexed="81"/>
            <rFont val="Segoe UI"/>
            <family val="2"/>
          </rPr>
          <t>Schär Rahel:</t>
        </r>
        <r>
          <rPr>
            <sz val="9"/>
            <color indexed="81"/>
            <rFont val="Segoe UI"/>
            <family val="2"/>
          </rPr>
          <t xml:space="preserve">
Art. 16.4:8</t>
        </r>
      </text>
    </comment>
    <comment ref="DF29" authorId="2" shapeId="0" xr:uid="{00000000-0006-0000-0000-0000C7000000}">
      <text>
        <r>
          <rPr>
            <b/>
            <sz val="9"/>
            <color indexed="81"/>
            <rFont val="Segoe UI"/>
            <family val="2"/>
          </rPr>
          <t>Schär Rahel:</t>
        </r>
        <r>
          <rPr>
            <sz val="9"/>
            <color indexed="81"/>
            <rFont val="Segoe UI"/>
            <family val="2"/>
          </rPr>
          <t xml:space="preserve">
Art. 16.6</t>
        </r>
      </text>
    </comment>
    <comment ref="DG29" authorId="2" shapeId="0" xr:uid="{00000000-0006-0000-0000-0000C8000000}">
      <text>
        <r>
          <rPr>
            <b/>
            <sz val="9"/>
            <color indexed="81"/>
            <rFont val="Segoe UI"/>
            <family val="2"/>
          </rPr>
          <t>Schär Rahel:</t>
        </r>
        <r>
          <rPr>
            <sz val="9"/>
            <color indexed="81"/>
            <rFont val="Segoe UI"/>
            <family val="2"/>
          </rPr>
          <t xml:space="preserve">
Art. 16.4:9</t>
        </r>
      </text>
    </comment>
    <comment ref="DH29" authorId="2" shapeId="0" xr:uid="{00000000-0006-0000-0000-0000C9000000}">
      <text>
        <r>
          <rPr>
            <b/>
            <sz val="9"/>
            <color indexed="81"/>
            <rFont val="Segoe UI"/>
            <family val="2"/>
          </rPr>
          <t>Schär Rahel:</t>
        </r>
        <r>
          <rPr>
            <sz val="9"/>
            <color indexed="81"/>
            <rFont val="Segoe UI"/>
            <family val="2"/>
          </rPr>
          <t xml:space="preserve">
Art. 16.3</t>
        </r>
      </text>
    </comment>
    <comment ref="DI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J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N29" authorId="1" shapeId="0" xr:uid="{00000000-0006-0000-0000-0000CC000000}">
      <text>
        <r>
          <rPr>
            <b/>
            <sz val="9"/>
            <color indexed="81"/>
            <rFont val="Segoe UI"/>
            <family val="2"/>
          </rPr>
          <t>Rahel Schär:</t>
        </r>
        <r>
          <rPr>
            <sz val="9"/>
            <color indexed="81"/>
            <rFont val="Segoe UI"/>
            <family val="2"/>
          </rPr>
          <t xml:space="preserve">
Art. 16.4:1</t>
        </r>
      </text>
    </comment>
    <comment ref="DO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P29" authorId="1" shapeId="0" xr:uid="{00000000-0006-0000-0000-0000CE000000}">
      <text>
        <r>
          <rPr>
            <b/>
            <sz val="9"/>
            <color indexed="81"/>
            <rFont val="Segoe UI"/>
            <family val="2"/>
          </rPr>
          <t>Rahel Schär:</t>
        </r>
        <r>
          <rPr>
            <sz val="9"/>
            <color indexed="81"/>
            <rFont val="Segoe UI"/>
            <family val="2"/>
          </rPr>
          <t xml:space="preserve">
Art. 16.4:1</t>
        </r>
      </text>
    </comment>
    <comment ref="DT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W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AA30" authorId="0" shapeId="0" xr:uid="{00000000-0006-0000-0000-0000D1000000}">
      <text>
        <r>
          <rPr>
            <b/>
            <sz val="9"/>
            <color indexed="81"/>
            <rFont val="Tahoma"/>
            <family val="2"/>
          </rPr>
          <t>Polanco Rodrigo:</t>
        </r>
        <r>
          <rPr>
            <sz val="9"/>
            <color indexed="81"/>
            <rFont val="Tahoma"/>
            <family val="2"/>
          </rPr>
          <t xml:space="preserve">
Art. 15.4.1</t>
        </r>
      </text>
    </comment>
    <comment ref="AB30" authorId="0" shapeId="0" xr:uid="{00000000-0006-0000-0000-0000D2000000}">
      <text>
        <r>
          <rPr>
            <b/>
            <sz val="9"/>
            <color indexed="81"/>
            <rFont val="Tahoma"/>
            <family val="2"/>
          </rPr>
          <t>Polanco Rodrigo:</t>
        </r>
        <r>
          <rPr>
            <sz val="9"/>
            <color indexed="81"/>
            <rFont val="Tahoma"/>
            <family val="2"/>
          </rPr>
          <t xml:space="preserve">
Art. 15.4.2</t>
        </r>
      </text>
    </comment>
    <comment ref="AE30" authorId="0" shapeId="0" xr:uid="{00000000-0006-0000-0000-0000D3000000}">
      <text>
        <r>
          <rPr>
            <b/>
            <sz val="9"/>
            <color indexed="81"/>
            <rFont val="Tahoma"/>
            <family val="2"/>
          </rPr>
          <t>Polanco Rodrigo:</t>
        </r>
        <r>
          <rPr>
            <sz val="9"/>
            <color indexed="81"/>
            <rFont val="Tahoma"/>
            <family val="2"/>
          </rPr>
          <t xml:space="preserve">
Art. 15.2
</t>
        </r>
      </text>
    </comment>
    <comment ref="AF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G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H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I30" authorId="0" shapeId="0" xr:uid="{00000000-0006-0000-0000-0000D7000000}">
      <text>
        <r>
          <rPr>
            <b/>
            <sz val="9"/>
            <color indexed="81"/>
            <rFont val="Tahoma"/>
            <family val="2"/>
          </rPr>
          <t>Polanco Rodrigo:</t>
        </r>
        <r>
          <rPr>
            <sz val="9"/>
            <color indexed="81"/>
            <rFont val="Tahoma"/>
            <family val="2"/>
          </rPr>
          <t xml:space="preserve">
Art. 15.1</t>
        </r>
      </text>
    </comment>
    <comment ref="AK30" authorId="0" shapeId="0" xr:uid="{00000000-0006-0000-0000-0000D8000000}">
      <text>
        <r>
          <rPr>
            <b/>
            <sz val="9"/>
            <color indexed="81"/>
            <rFont val="Tahoma"/>
            <family val="2"/>
          </rPr>
          <t>Polanco Rodrigo:</t>
        </r>
        <r>
          <rPr>
            <sz val="9"/>
            <color indexed="81"/>
            <rFont val="Tahoma"/>
            <family val="2"/>
          </rPr>
          <t xml:space="preserve">
Art. 15.3</t>
        </r>
      </text>
    </comment>
    <comment ref="AM30" authorId="0" shapeId="0" xr:uid="{00000000-0006-0000-0000-0000D9000000}">
      <text>
        <r>
          <rPr>
            <b/>
            <sz val="9"/>
            <color indexed="81"/>
            <rFont val="Tahoma"/>
            <family val="2"/>
          </rPr>
          <t>Polanco Rodrigo:</t>
        </r>
        <r>
          <rPr>
            <sz val="9"/>
            <color indexed="81"/>
            <rFont val="Tahoma"/>
            <family val="2"/>
          </rPr>
          <t xml:space="preserve">
Chapt. 22</t>
        </r>
      </text>
    </comment>
    <comment ref="AT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U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V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Z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BA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C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E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G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I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S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T30" authorId="0" shapeId="0" xr:uid="{00000000-0006-0000-0000-0000E4000000}">
      <text>
        <r>
          <rPr>
            <b/>
            <sz val="9"/>
            <color indexed="81"/>
            <rFont val="Tahoma"/>
            <family val="2"/>
          </rPr>
          <t>Polanco Rodrigo:</t>
        </r>
        <r>
          <rPr>
            <sz val="9"/>
            <color indexed="81"/>
            <rFont val="Tahoma"/>
            <family val="2"/>
          </rPr>
          <t xml:space="preserve">
Art. 15.5(b), cooperation</t>
        </r>
      </text>
    </comment>
    <comment ref="BX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Z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B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C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M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Q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T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W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X30" authorId="1" shapeId="0" xr:uid="{00000000-0006-0000-0000-0000ED000000}">
      <text>
        <r>
          <rPr>
            <b/>
            <sz val="9"/>
            <color indexed="81"/>
            <rFont val="Segoe UI"/>
            <family val="2"/>
          </rPr>
          <t>Rahel Schär:</t>
        </r>
        <r>
          <rPr>
            <sz val="9"/>
            <color indexed="81"/>
            <rFont val="Segoe UI"/>
            <family val="2"/>
          </rPr>
          <t xml:space="preserve">
Art. 17:2-4</t>
        </r>
      </text>
    </comment>
    <comment ref="CY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Z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DA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C30" authorId="2" shapeId="0" xr:uid="{00000000-0006-0000-0000-0000F1000000}">
      <text>
        <r>
          <rPr>
            <b/>
            <sz val="9"/>
            <color indexed="81"/>
            <rFont val="Segoe UI"/>
            <family val="2"/>
          </rPr>
          <t>Schär Rahel:</t>
        </r>
        <r>
          <rPr>
            <sz val="9"/>
            <color indexed="81"/>
            <rFont val="Segoe UI"/>
            <family val="2"/>
          </rPr>
          <t xml:space="preserve">
Art. 17.7:5</t>
        </r>
      </text>
    </comment>
    <comment ref="DD30" authorId="2" shapeId="0" xr:uid="{00000000-0006-0000-0000-0000F2000000}">
      <text>
        <r>
          <rPr>
            <b/>
            <sz val="9"/>
            <color indexed="81"/>
            <rFont val="Segoe UI"/>
            <family val="2"/>
          </rPr>
          <t>Schär Rahel:</t>
        </r>
        <r>
          <rPr>
            <sz val="9"/>
            <color indexed="81"/>
            <rFont val="Segoe UI"/>
            <family val="2"/>
          </rPr>
          <t xml:space="preserve">
Art. 17.7:6</t>
        </r>
      </text>
    </comment>
    <comment ref="DF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G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H30" authorId="2" shapeId="0" xr:uid="{00000000-0006-0000-0000-0000F5000000}">
      <text>
        <r>
          <rPr>
            <b/>
            <sz val="9"/>
            <color indexed="81"/>
            <rFont val="Segoe UI"/>
            <family val="2"/>
          </rPr>
          <t>Schär Rahel:</t>
        </r>
        <r>
          <rPr>
            <sz val="9"/>
            <color indexed="81"/>
            <rFont val="Segoe UI"/>
            <family val="2"/>
          </rPr>
          <t xml:space="preserve">
Art. 17.3</t>
        </r>
      </text>
    </comment>
    <comment ref="DI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J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N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O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P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T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V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W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G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S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B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F31" authorId="3" shapeId="0" xr:uid="{00000000-0006-0000-0000-000003010000}">
      <text>
        <r>
          <rPr>
            <b/>
            <sz val="9"/>
            <color indexed="81"/>
            <rFont val="Tahoma"/>
            <family val="2"/>
          </rPr>
          <t>Rodrigo Polanco:</t>
        </r>
        <r>
          <rPr>
            <sz val="9"/>
            <color indexed="81"/>
            <rFont val="Tahoma"/>
            <family val="2"/>
          </rPr>
          <t xml:space="preserve">
Annex 6, Art. 6.1</t>
        </r>
      </text>
    </comment>
    <comment ref="DV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X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E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E33" authorId="2" shapeId="0" xr:uid="{00000000-0006-0000-0000-000008010000}">
      <text>
        <r>
          <rPr>
            <b/>
            <sz val="9"/>
            <color indexed="81"/>
            <rFont val="Segoe UI"/>
            <family val="2"/>
          </rPr>
          <t>Schär Rahel:</t>
        </r>
        <r>
          <rPr>
            <sz val="9"/>
            <color indexed="81"/>
            <rFont val="Segoe UI"/>
            <family val="2"/>
          </rPr>
          <t xml:space="preserve">
Art. 19:2</t>
        </r>
      </text>
    </comment>
    <comment ref="CW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X34" authorId="1" shapeId="0" xr:uid="{00000000-0006-0000-0000-00000A010000}">
      <text>
        <r>
          <rPr>
            <b/>
            <sz val="9"/>
            <color indexed="81"/>
            <rFont val="Segoe UI"/>
            <family val="2"/>
          </rPr>
          <t>Rahel Schär:</t>
        </r>
        <r>
          <rPr>
            <sz val="9"/>
            <color indexed="81"/>
            <rFont val="Segoe UI"/>
            <family val="2"/>
          </rPr>
          <t xml:space="preserve">
Art. 16.01</t>
        </r>
      </text>
    </comment>
    <comment ref="CY34" authorId="1" shapeId="0" xr:uid="{00000000-0006-0000-0000-00000B010000}">
      <text>
        <r>
          <rPr>
            <b/>
            <sz val="9"/>
            <color indexed="81"/>
            <rFont val="Segoe UI"/>
            <family val="2"/>
          </rPr>
          <t>Rahel Schär:</t>
        </r>
        <r>
          <rPr>
            <sz val="9"/>
            <color indexed="81"/>
            <rFont val="Segoe UI"/>
            <family val="2"/>
          </rPr>
          <t xml:space="preserve">
Art. 16.01</t>
        </r>
      </text>
    </comment>
    <comment ref="BS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E36" authorId="2" shapeId="0" xr:uid="{00000000-0006-0000-0000-00000D010000}">
      <text>
        <r>
          <rPr>
            <b/>
            <sz val="9"/>
            <color indexed="81"/>
            <rFont val="Segoe UI"/>
            <family val="2"/>
          </rPr>
          <t>Schär Rahel:</t>
        </r>
        <r>
          <rPr>
            <sz val="9"/>
            <color indexed="81"/>
            <rFont val="Segoe UI"/>
            <family val="2"/>
          </rPr>
          <t xml:space="preserve">
Art. 26:2</t>
        </r>
      </text>
    </comment>
    <comment ref="AG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S37" authorId="0" shapeId="0" xr:uid="{00000000-0006-0000-0000-000011010000}">
      <text>
        <r>
          <rPr>
            <b/>
            <sz val="9"/>
            <color indexed="81"/>
            <rFont val="Tahoma"/>
            <family val="2"/>
          </rPr>
          <t>Polanco Rodrigo:</t>
        </r>
        <r>
          <rPr>
            <sz val="9"/>
            <color indexed="81"/>
            <rFont val="Tahoma"/>
            <family val="2"/>
          </rPr>
          <t xml:space="preserve">
Art. 17.1.4</t>
        </r>
      </text>
    </comment>
    <comment ref="CF37" authorId="3" shapeId="0" xr:uid="{00000000-0006-0000-0000-000012010000}">
      <text>
        <r>
          <rPr>
            <b/>
            <sz val="9"/>
            <color indexed="81"/>
            <rFont val="Tahoma"/>
            <family val="2"/>
          </rPr>
          <t>Rodrigo Polanco:</t>
        </r>
        <r>
          <rPr>
            <sz val="9"/>
            <color indexed="81"/>
            <rFont val="Tahoma"/>
            <family val="2"/>
          </rPr>
          <t xml:space="preserve">
Annex 6, Art. 6.1</t>
        </r>
      </text>
    </comment>
    <comment ref="DV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X38" authorId="2" shapeId="0" xr:uid="{00000000-0006-0000-0000-000014010000}">
      <text>
        <r>
          <rPr>
            <b/>
            <sz val="9"/>
            <color indexed="81"/>
            <rFont val="Segoe UI"/>
            <family val="2"/>
          </rPr>
          <t>Schär Rahel:</t>
        </r>
        <r>
          <rPr>
            <sz val="9"/>
            <color indexed="81"/>
            <rFont val="Segoe UI"/>
            <family val="2"/>
          </rPr>
          <t xml:space="preserve">
Art. 30:1 and Annex V</t>
        </r>
      </text>
    </comment>
    <comment ref="CY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E38" authorId="2" shapeId="0" xr:uid="{00000000-0006-0000-0000-000016010000}">
      <text>
        <r>
          <rPr>
            <b/>
            <sz val="9"/>
            <color indexed="81"/>
            <rFont val="Segoe UI"/>
            <family val="2"/>
          </rPr>
          <t>Schär Rahel:</t>
        </r>
        <r>
          <rPr>
            <sz val="9"/>
            <color indexed="81"/>
            <rFont val="Segoe UI"/>
            <family val="2"/>
          </rPr>
          <t xml:space="preserve">
Art. 30:2</t>
        </r>
      </text>
    </comment>
    <comment ref="CX39" authorId="1" shapeId="0" xr:uid="{00000000-0006-0000-0000-000017010000}">
      <text>
        <r>
          <rPr>
            <b/>
            <sz val="9"/>
            <color indexed="81"/>
            <rFont val="Segoe UI"/>
            <family val="2"/>
          </rPr>
          <t>Rahel Schär:</t>
        </r>
        <r>
          <rPr>
            <sz val="9"/>
            <color indexed="81"/>
            <rFont val="Segoe UI"/>
            <family val="2"/>
          </rPr>
          <t xml:space="preserve">
Art. 25:1 and Annex V</t>
        </r>
      </text>
    </comment>
    <comment ref="CY39" authorId="2" shapeId="0" xr:uid="{00000000-0006-0000-0000-000018010000}">
      <text>
        <r>
          <rPr>
            <b/>
            <sz val="9"/>
            <color indexed="81"/>
            <rFont val="Segoe UI"/>
            <family val="2"/>
          </rPr>
          <t>Schär Rahel:</t>
        </r>
        <r>
          <rPr>
            <sz val="9"/>
            <color indexed="81"/>
            <rFont val="Segoe UI"/>
            <family val="2"/>
          </rPr>
          <t xml:space="preserve">
Art. 25:1 </t>
        </r>
      </text>
    </comment>
    <comment ref="DE39" authorId="2" shapeId="0" xr:uid="{00000000-0006-0000-0000-000019010000}">
      <text>
        <r>
          <rPr>
            <b/>
            <sz val="9"/>
            <color indexed="81"/>
            <rFont val="Segoe UI"/>
            <family val="2"/>
          </rPr>
          <t>Schär Rahel:</t>
        </r>
        <r>
          <rPr>
            <sz val="9"/>
            <color indexed="81"/>
            <rFont val="Segoe UI"/>
            <family val="2"/>
          </rPr>
          <t xml:space="preserve">
Art. 25:2</t>
        </r>
      </text>
    </comment>
    <comment ref="CX40" authorId="2" shapeId="0" xr:uid="{00000000-0006-0000-0000-00001A010000}">
      <text>
        <r>
          <rPr>
            <b/>
            <sz val="9"/>
            <color indexed="81"/>
            <rFont val="Segoe UI"/>
            <family val="2"/>
          </rPr>
          <t>Schär Rahel:</t>
        </r>
        <r>
          <rPr>
            <sz val="9"/>
            <color indexed="81"/>
            <rFont val="Segoe UI"/>
            <family val="2"/>
          </rPr>
          <t xml:space="preserve">
Art. 24:3
</t>
        </r>
      </text>
    </comment>
    <comment ref="DE40" authorId="2" shapeId="0" xr:uid="{00000000-0006-0000-0000-00001B010000}">
      <text>
        <r>
          <rPr>
            <b/>
            <sz val="9"/>
            <color indexed="81"/>
            <rFont val="Segoe UI"/>
            <family val="2"/>
          </rPr>
          <t>Schär Rahel:</t>
        </r>
        <r>
          <rPr>
            <sz val="9"/>
            <color indexed="81"/>
            <rFont val="Segoe UI"/>
            <family val="2"/>
          </rPr>
          <t xml:space="preserve">
Art. 24:2</t>
        </r>
      </text>
    </comment>
    <comment ref="CY41" authorId="2" shapeId="0" xr:uid="{00000000-0006-0000-0000-00001C010000}">
      <text>
        <r>
          <rPr>
            <b/>
            <sz val="9"/>
            <color indexed="81"/>
            <rFont val="Segoe UI"/>
            <family val="2"/>
          </rPr>
          <t>Schär Rahel:</t>
        </r>
        <r>
          <rPr>
            <sz val="9"/>
            <color indexed="81"/>
            <rFont val="Segoe UI"/>
            <family val="2"/>
          </rPr>
          <t xml:space="preserve">
Art. 19:1</t>
        </r>
      </text>
    </comment>
    <comment ref="DE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X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E42" authorId="2" shapeId="0" xr:uid="{00000000-0006-0000-0000-00001F010000}">
      <text>
        <r>
          <rPr>
            <b/>
            <sz val="9"/>
            <color indexed="81"/>
            <rFont val="Segoe UI"/>
            <family val="2"/>
          </rPr>
          <t>Schär Rahel:</t>
        </r>
        <r>
          <rPr>
            <sz val="9"/>
            <color indexed="81"/>
            <rFont val="Segoe UI"/>
            <family val="2"/>
          </rPr>
          <t xml:space="preserve">
Art. 24:1</t>
        </r>
      </text>
    </comment>
    <comment ref="CW43" authorId="2" shapeId="0" xr:uid="{00000000-0006-0000-0000-000020010000}">
      <text>
        <r>
          <rPr>
            <b/>
            <sz val="9"/>
            <color indexed="81"/>
            <rFont val="Segoe UI"/>
            <family val="2"/>
          </rPr>
          <t>Schär Rahel:</t>
        </r>
        <r>
          <rPr>
            <sz val="9"/>
            <color indexed="81"/>
            <rFont val="Segoe UI"/>
            <family val="2"/>
          </rPr>
          <t xml:space="preserve">
Art. 15-03:3</t>
        </r>
      </text>
    </comment>
    <comment ref="CX43" authorId="2" shapeId="0" xr:uid="{00000000-0006-0000-0000-000021010000}">
      <text>
        <r>
          <rPr>
            <b/>
            <sz val="9"/>
            <color indexed="81"/>
            <rFont val="Segoe UI"/>
            <family val="2"/>
          </rPr>
          <t>Schär Rahel:</t>
        </r>
        <r>
          <rPr>
            <sz val="9"/>
            <color indexed="81"/>
            <rFont val="Segoe UI"/>
            <family val="2"/>
          </rPr>
          <t xml:space="preserve">
Art. 15-03:2
</t>
        </r>
      </text>
    </comment>
    <comment ref="CY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Z43" authorId="2" shapeId="0" xr:uid="{00000000-0006-0000-0000-000023010000}">
      <text>
        <r>
          <rPr>
            <b/>
            <sz val="9"/>
            <color indexed="81"/>
            <rFont val="Segoe UI"/>
            <family val="2"/>
          </rPr>
          <t>Schär Rahel:</t>
        </r>
        <r>
          <rPr>
            <sz val="9"/>
            <color indexed="81"/>
            <rFont val="Segoe UI"/>
            <family val="2"/>
          </rPr>
          <t xml:space="preserve">
Art. 15-13</t>
        </r>
      </text>
    </comment>
    <comment ref="DA43" authorId="2" shapeId="0" xr:uid="{00000000-0006-0000-0000-000024010000}">
      <text>
        <r>
          <rPr>
            <b/>
            <sz val="9"/>
            <color indexed="81"/>
            <rFont val="Segoe UI"/>
            <family val="2"/>
          </rPr>
          <t>Schär Rahel:</t>
        </r>
        <r>
          <rPr>
            <sz val="9"/>
            <color indexed="81"/>
            <rFont val="Segoe UI"/>
            <family val="2"/>
          </rPr>
          <t xml:space="preserve">
Art. 15-12:2</t>
        </r>
      </text>
    </comment>
    <comment ref="DF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X44" authorId="1" shapeId="0" xr:uid="{00000000-0006-0000-0000-000026010000}">
      <text>
        <r>
          <rPr>
            <b/>
            <sz val="9"/>
            <color indexed="81"/>
            <rFont val="Segoe UI"/>
            <family val="2"/>
          </rPr>
          <t>Rahel Schär:</t>
        </r>
        <r>
          <rPr>
            <sz val="9"/>
            <color indexed="81"/>
            <rFont val="Segoe UI"/>
            <family val="2"/>
          </rPr>
          <t xml:space="preserve">
Art. 24 and Annex II</t>
        </r>
      </text>
    </comment>
    <comment ref="CY44" authorId="1" shapeId="0" xr:uid="{00000000-0006-0000-0000-000027010000}">
      <text>
        <r>
          <rPr>
            <b/>
            <sz val="9"/>
            <color indexed="81"/>
            <rFont val="Segoe UI"/>
            <family val="2"/>
          </rPr>
          <t>Rahel Schär:</t>
        </r>
        <r>
          <rPr>
            <sz val="9"/>
            <color indexed="81"/>
            <rFont val="Segoe UI"/>
            <family val="2"/>
          </rPr>
          <t xml:space="preserve">
Art. 24 and Annex II</t>
        </r>
      </text>
    </comment>
    <comment ref="DE44" authorId="1" shapeId="0" xr:uid="{00000000-0006-0000-0000-000028010000}">
      <text>
        <r>
          <rPr>
            <b/>
            <sz val="9"/>
            <color indexed="81"/>
            <rFont val="Segoe UI"/>
            <family val="2"/>
          </rPr>
          <t>Rahel Schär:</t>
        </r>
        <r>
          <rPr>
            <sz val="9"/>
            <color indexed="81"/>
            <rFont val="Segoe UI"/>
            <family val="2"/>
          </rPr>
          <t xml:space="preserve">
Art. 24:2</t>
        </r>
      </text>
    </comment>
    <comment ref="CX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E45" authorId="2" shapeId="0" xr:uid="{00000000-0006-0000-0000-00002A010000}">
      <text>
        <r>
          <rPr>
            <b/>
            <sz val="9"/>
            <color indexed="81"/>
            <rFont val="Segoe UI"/>
            <family val="2"/>
          </rPr>
          <t>Schär Rahel:</t>
        </r>
        <r>
          <rPr>
            <sz val="9"/>
            <color indexed="81"/>
            <rFont val="Segoe UI"/>
            <family val="2"/>
          </rPr>
          <t xml:space="preserve">
Art. 28:2</t>
        </r>
      </text>
    </comment>
    <comment ref="CX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Y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E46" authorId="2" shapeId="0" xr:uid="{00000000-0006-0000-0000-00002D010000}">
      <text>
        <r>
          <rPr>
            <b/>
            <sz val="9"/>
            <color indexed="81"/>
            <rFont val="Segoe UI"/>
            <family val="2"/>
          </rPr>
          <t>Schär Rahel:</t>
        </r>
        <r>
          <rPr>
            <sz val="9"/>
            <color indexed="81"/>
            <rFont val="Segoe UI"/>
            <family val="2"/>
          </rPr>
          <t xml:space="preserve">
Art. 24:2</t>
        </r>
      </text>
    </comment>
    <comment ref="AI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K47" authorId="0" shapeId="0" xr:uid="{00000000-0006-0000-0000-00002F010000}">
      <text>
        <r>
          <rPr>
            <b/>
            <sz val="9"/>
            <color indexed="81"/>
            <rFont val="Tahoma"/>
            <family val="2"/>
          </rPr>
          <t>Polanco Rodrigo:</t>
        </r>
        <r>
          <rPr>
            <sz val="9"/>
            <color indexed="81"/>
            <rFont val="Tahoma"/>
            <family val="2"/>
          </rPr>
          <t xml:space="preserve">
Art. 5.1. (a)</t>
        </r>
      </text>
    </comment>
    <comment ref="AM47" authorId="0" shapeId="0" xr:uid="{00000000-0006-0000-0000-000030010000}">
      <text>
        <r>
          <rPr>
            <b/>
            <sz val="9"/>
            <color indexed="81"/>
            <rFont val="Tahoma"/>
            <family val="2"/>
          </rPr>
          <t>Polanco Rodrigo:</t>
        </r>
        <r>
          <rPr>
            <sz val="9"/>
            <color indexed="81"/>
            <rFont val="Tahoma"/>
            <family val="2"/>
          </rPr>
          <t xml:space="preserve">
Art. 7.1</t>
        </r>
      </text>
    </comment>
    <comment ref="AS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Y47" authorId="2" shapeId="0" xr:uid="{00000000-0006-0000-0000-000032010000}">
      <text>
        <r>
          <rPr>
            <b/>
            <sz val="9"/>
            <color indexed="81"/>
            <rFont val="Segoe UI"/>
            <family val="2"/>
          </rPr>
          <t>Schär Rahel:</t>
        </r>
        <r>
          <rPr>
            <sz val="9"/>
            <color indexed="81"/>
            <rFont val="Segoe UI"/>
            <family val="2"/>
          </rPr>
          <t xml:space="preserve">
Art. 8.8</t>
        </r>
      </text>
    </comment>
    <comment ref="AA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B48" authorId="0" shapeId="0" xr:uid="{00000000-0006-0000-0000-000034010000}">
      <text>
        <r>
          <rPr>
            <b/>
            <sz val="9"/>
            <color indexed="81"/>
            <rFont val="Tahoma"/>
            <family val="2"/>
          </rPr>
          <t>Polanco Rodrigo:</t>
        </r>
        <r>
          <rPr>
            <sz val="9"/>
            <color indexed="81"/>
            <rFont val="Tahoma"/>
            <family val="2"/>
          </rPr>
          <t xml:space="preserve">
Art. 16.4:2</t>
        </r>
      </text>
    </comment>
    <comment ref="AE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G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H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I48" authorId="0" shapeId="0" xr:uid="{00000000-0006-0000-0000-000038010000}">
      <text>
        <r>
          <rPr>
            <b/>
            <sz val="9"/>
            <color indexed="81"/>
            <rFont val="Tahoma"/>
            <family val="2"/>
          </rPr>
          <t>Polanco Rodrigo:</t>
        </r>
        <r>
          <rPr>
            <sz val="9"/>
            <color indexed="81"/>
            <rFont val="Tahoma"/>
            <family val="2"/>
          </rPr>
          <t xml:space="preserve">
Art. 16.1
</t>
        </r>
      </text>
    </comment>
    <comment ref="AJ48" authorId="0" shapeId="0" xr:uid="{00000000-0006-0000-0000-000039010000}">
      <text>
        <r>
          <rPr>
            <b/>
            <sz val="9"/>
            <color indexed="81"/>
            <rFont val="Tahoma"/>
            <family val="2"/>
          </rPr>
          <t>Polanco Rodrigo:</t>
        </r>
        <r>
          <rPr>
            <sz val="9"/>
            <color indexed="81"/>
            <rFont val="Tahoma"/>
            <family val="2"/>
          </rPr>
          <t xml:space="preserve">
Art. 16.1
</t>
        </r>
      </text>
    </comment>
    <comment ref="AK48" authorId="0" shapeId="0" xr:uid="{00000000-0006-0000-0000-00003A010000}">
      <text>
        <r>
          <rPr>
            <b/>
            <sz val="9"/>
            <color indexed="81"/>
            <rFont val="Tahoma"/>
            <family val="2"/>
          </rPr>
          <t>Polanco Rodrigo:</t>
        </r>
        <r>
          <rPr>
            <sz val="9"/>
            <color indexed="81"/>
            <rFont val="Tahoma"/>
            <family val="2"/>
          </rPr>
          <t xml:space="preserve">
Art. 16.3</t>
        </r>
      </text>
    </comment>
    <comment ref="AL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M48" authorId="0" shapeId="0" xr:uid="{00000000-0006-0000-0000-00003C010000}">
      <text>
        <r>
          <rPr>
            <b/>
            <sz val="9"/>
            <color indexed="81"/>
            <rFont val="Tahoma"/>
            <family val="2"/>
          </rPr>
          <t>Polanco Rodrigo:</t>
        </r>
        <r>
          <rPr>
            <sz val="9"/>
            <color indexed="81"/>
            <rFont val="Tahoma"/>
            <family val="2"/>
          </rPr>
          <t xml:space="preserve">
Chapter 21</t>
        </r>
      </text>
    </comment>
    <comment ref="AY48" authorId="0" shapeId="0" xr:uid="{00000000-0006-0000-0000-00003D010000}">
      <text>
        <r>
          <rPr>
            <b/>
            <sz val="9"/>
            <color indexed="81"/>
            <rFont val="Tahoma"/>
            <family val="2"/>
          </rPr>
          <t>Polanco Rodrigo:</t>
        </r>
        <r>
          <rPr>
            <sz val="9"/>
            <color indexed="81"/>
            <rFont val="Tahoma"/>
            <family val="2"/>
          </rPr>
          <t xml:space="preserve">
Art. 16.7</t>
        </r>
      </text>
    </comment>
    <comment ref="AZ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B48" authorId="0" shapeId="0" xr:uid="{00000000-0006-0000-0000-00003F010000}">
      <text>
        <r>
          <rPr>
            <b/>
            <sz val="9"/>
            <color indexed="81"/>
            <rFont val="Tahoma"/>
            <family val="2"/>
          </rPr>
          <t>Polanco Rodrigo:</t>
        </r>
        <r>
          <rPr>
            <sz val="9"/>
            <color indexed="81"/>
            <rFont val="Tahoma"/>
            <family val="2"/>
          </rPr>
          <t xml:space="preserve">
Art. 16.3(b)</t>
        </r>
      </text>
    </comment>
    <comment ref="BC48" authorId="0" shapeId="0" xr:uid="{00000000-0006-0000-0000-000040010000}">
      <text>
        <r>
          <rPr>
            <b/>
            <sz val="9"/>
            <color indexed="81"/>
            <rFont val="Tahoma"/>
            <family val="2"/>
          </rPr>
          <t>Polanco Rodrigo:</t>
        </r>
        <r>
          <rPr>
            <sz val="9"/>
            <color indexed="81"/>
            <rFont val="Tahoma"/>
            <family val="2"/>
          </rPr>
          <t xml:space="preserve">
Art. 16.6</t>
        </r>
      </text>
    </comment>
    <comment ref="BI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X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Y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CA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C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D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M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Q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T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W48" authorId="2" shapeId="0" xr:uid="{00000000-0006-0000-0000-00004A010000}">
      <text>
        <r>
          <rPr>
            <b/>
            <sz val="9"/>
            <color indexed="81"/>
            <rFont val="Segoe UI"/>
            <family val="2"/>
          </rPr>
          <t>Schär Rahel:</t>
        </r>
        <r>
          <rPr>
            <sz val="9"/>
            <color indexed="81"/>
            <rFont val="Segoe UI"/>
            <family val="2"/>
          </rPr>
          <t xml:space="preserve">
Art. 17.1:4</t>
        </r>
      </text>
    </comment>
    <comment ref="CX48" authorId="2" shapeId="0" xr:uid="{00000000-0006-0000-0000-00004B010000}">
      <text>
        <r>
          <rPr>
            <b/>
            <sz val="9"/>
            <color indexed="81"/>
            <rFont val="Segoe UI"/>
            <family val="2"/>
          </rPr>
          <t>Schär Rahel:</t>
        </r>
        <r>
          <rPr>
            <sz val="9"/>
            <color indexed="81"/>
            <rFont val="Segoe UI"/>
            <family val="2"/>
          </rPr>
          <t xml:space="preserve">
Art. 17.1:2-5</t>
        </r>
      </text>
    </comment>
    <comment ref="CY48" authorId="2" shapeId="0" xr:uid="{00000000-0006-0000-0000-00004C010000}">
      <text>
        <r>
          <rPr>
            <b/>
            <sz val="9"/>
            <color indexed="81"/>
            <rFont val="Segoe UI"/>
            <family val="2"/>
          </rPr>
          <t>Schär Rahel:</t>
        </r>
        <r>
          <rPr>
            <sz val="9"/>
            <color indexed="81"/>
            <rFont val="Segoe UI"/>
            <family val="2"/>
          </rPr>
          <t xml:space="preserve">
Art. 17.1:3</t>
        </r>
      </text>
    </comment>
    <comment ref="CZ48" authorId="2" shapeId="0" xr:uid="{00000000-0006-0000-0000-00004D010000}">
      <text>
        <r>
          <rPr>
            <b/>
            <sz val="9"/>
            <color indexed="81"/>
            <rFont val="Segoe UI"/>
            <family val="2"/>
          </rPr>
          <t>Schär Rahel:</t>
        </r>
        <r>
          <rPr>
            <sz val="9"/>
            <color indexed="81"/>
            <rFont val="Segoe UI"/>
            <family val="2"/>
          </rPr>
          <t xml:space="preserve">
Art. 17.4:4</t>
        </r>
      </text>
    </comment>
    <comment ref="DA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C48" authorId="2" shapeId="0" xr:uid="{00000000-0006-0000-0000-00004F010000}">
      <text>
        <r>
          <rPr>
            <b/>
            <sz val="9"/>
            <color indexed="81"/>
            <rFont val="Segoe UI"/>
            <family val="2"/>
          </rPr>
          <t>Schär Rahel:</t>
        </r>
        <r>
          <rPr>
            <sz val="9"/>
            <color indexed="81"/>
            <rFont val="Segoe UI"/>
            <family val="2"/>
          </rPr>
          <t xml:space="preserve">
Art. 17.4:7</t>
        </r>
      </text>
    </comment>
    <comment ref="DD48" authorId="2" shapeId="0" xr:uid="{00000000-0006-0000-0000-000050010000}">
      <text>
        <r>
          <rPr>
            <b/>
            <sz val="9"/>
            <color indexed="81"/>
            <rFont val="Segoe UI"/>
            <family val="2"/>
          </rPr>
          <t>Schär Rahel:</t>
        </r>
        <r>
          <rPr>
            <sz val="9"/>
            <color indexed="81"/>
            <rFont val="Segoe UI"/>
            <family val="2"/>
          </rPr>
          <t xml:space="preserve">
Art. 17.4:8</t>
        </r>
      </text>
    </comment>
    <comment ref="DF48" authorId="2" shapeId="0" xr:uid="{00000000-0006-0000-0000-000051010000}">
      <text>
        <r>
          <rPr>
            <b/>
            <sz val="9"/>
            <color indexed="81"/>
            <rFont val="Segoe UI"/>
            <family val="2"/>
          </rPr>
          <t>Schär Rahel:</t>
        </r>
        <r>
          <rPr>
            <sz val="9"/>
            <color indexed="81"/>
            <rFont val="Segoe UI"/>
            <family val="2"/>
          </rPr>
          <t xml:space="preserve">
Art. 17.7</t>
        </r>
      </text>
    </comment>
    <comment ref="DG48" authorId="2" shapeId="0" xr:uid="{00000000-0006-0000-0000-000052010000}">
      <text>
        <r>
          <rPr>
            <b/>
            <sz val="9"/>
            <color indexed="81"/>
            <rFont val="Segoe UI"/>
            <family val="2"/>
          </rPr>
          <t>Schär Rahel:</t>
        </r>
        <r>
          <rPr>
            <sz val="9"/>
            <color indexed="81"/>
            <rFont val="Segoe UI"/>
            <family val="2"/>
          </rPr>
          <t xml:space="preserve">
Art. 17.4:9</t>
        </r>
      </text>
    </comment>
    <comment ref="DH48" authorId="2" shapeId="0" xr:uid="{00000000-0006-0000-0000-000053010000}">
      <text>
        <r>
          <rPr>
            <b/>
            <sz val="9"/>
            <color indexed="81"/>
            <rFont val="Segoe UI"/>
            <family val="2"/>
          </rPr>
          <t>Schär Rahel:</t>
        </r>
        <r>
          <rPr>
            <sz val="9"/>
            <color indexed="81"/>
            <rFont val="Segoe UI"/>
            <family val="2"/>
          </rPr>
          <t xml:space="preserve">
Art. 17.3</t>
        </r>
      </text>
    </comment>
    <comment ref="DI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J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L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O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S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T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W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W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Y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D49" authorId="2" shapeId="0" xr:uid="{00000000-0006-0000-0000-00005D010000}">
      <text>
        <r>
          <rPr>
            <b/>
            <sz val="9"/>
            <color indexed="81"/>
            <rFont val="Segoe UI"/>
            <family val="2"/>
          </rPr>
          <t>Schär Rahel:</t>
        </r>
        <r>
          <rPr>
            <sz val="9"/>
            <color indexed="81"/>
            <rFont val="Segoe UI"/>
            <family val="2"/>
          </rPr>
          <t xml:space="preserve">
Art. 24:2</t>
        </r>
      </text>
    </comment>
    <comment ref="AA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B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E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H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I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K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50" authorId="0" shapeId="0" xr:uid="{00000000-0006-0000-0000-000066010000}">
      <text>
        <r>
          <rPr>
            <b/>
            <sz val="9"/>
            <color indexed="81"/>
            <rFont val="Tahoma"/>
            <family val="2"/>
          </rPr>
          <t>Polanco Rodrigo:</t>
        </r>
        <r>
          <rPr>
            <sz val="9"/>
            <color indexed="81"/>
            <rFont val="Tahoma"/>
            <family val="2"/>
          </rPr>
          <t xml:space="preserve">
Art. 14.3.2</t>
        </r>
      </text>
    </comment>
    <comment ref="AM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E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G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X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Z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C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M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Q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T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W50" authorId="2" shapeId="0" xr:uid="{00000000-0006-0000-0000-000070010000}">
      <text>
        <r>
          <rPr>
            <b/>
            <sz val="9"/>
            <color indexed="81"/>
            <rFont val="Segoe UI"/>
            <family val="2"/>
          </rPr>
          <t>Schär Rahel:</t>
        </r>
        <r>
          <rPr>
            <sz val="9"/>
            <color indexed="81"/>
            <rFont val="Segoe UI"/>
            <family val="2"/>
          </rPr>
          <t xml:space="preserve">
Art. 15.1:2(f) and (g)</t>
        </r>
      </text>
    </comment>
    <comment ref="CX50" authorId="1" shapeId="0" xr:uid="{00000000-0006-0000-0000-000071010000}">
      <text>
        <r>
          <rPr>
            <b/>
            <sz val="9"/>
            <color indexed="81"/>
            <rFont val="Segoe UI"/>
            <family val="2"/>
          </rPr>
          <t>Rahel Schär:</t>
        </r>
        <r>
          <rPr>
            <sz val="9"/>
            <color indexed="81"/>
            <rFont val="Segoe UI"/>
            <family val="2"/>
          </rPr>
          <t xml:space="preserve">
Art. 15.1:2 and 3</t>
        </r>
      </text>
    </comment>
    <comment ref="CY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Z50" authorId="2" shapeId="0" xr:uid="{00000000-0006-0000-0000-000073010000}">
      <text>
        <r>
          <rPr>
            <b/>
            <sz val="9"/>
            <color indexed="81"/>
            <rFont val="Segoe UI"/>
            <family val="2"/>
          </rPr>
          <t>Schär Rahel:</t>
        </r>
        <r>
          <rPr>
            <sz val="9"/>
            <color indexed="81"/>
            <rFont val="Segoe UI"/>
            <family val="2"/>
          </rPr>
          <t xml:space="preserve">
Art. 15.5:5</t>
        </r>
      </text>
    </comment>
    <comment ref="DA50" authorId="2" shapeId="0" xr:uid="{00000000-0006-0000-0000-000074010000}">
      <text>
        <r>
          <rPr>
            <b/>
            <sz val="9"/>
            <color indexed="81"/>
            <rFont val="Segoe UI"/>
            <family val="2"/>
          </rPr>
          <t>Schär Rahel:</t>
        </r>
        <r>
          <rPr>
            <sz val="9"/>
            <color indexed="81"/>
            <rFont val="Segoe UI"/>
            <family val="2"/>
          </rPr>
          <t xml:space="preserve">
Art. 15.5:8(a) and (d)</t>
        </r>
      </text>
    </comment>
    <comment ref="DC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D50" authorId="2" shapeId="0" xr:uid="{00000000-0006-0000-0000-000076010000}">
      <text>
        <r>
          <rPr>
            <b/>
            <sz val="9"/>
            <color indexed="81"/>
            <rFont val="Segoe UI"/>
            <family val="2"/>
          </rPr>
          <t>Schär Rahel:</t>
        </r>
        <r>
          <rPr>
            <sz val="9"/>
            <color indexed="81"/>
            <rFont val="Segoe UI"/>
            <family val="2"/>
          </rPr>
          <t xml:space="preserve">
Art. 15.5:9</t>
        </r>
      </text>
    </comment>
    <comment ref="DF50" authorId="0" shapeId="0" xr:uid="{00000000-0006-0000-0000-000077010000}">
      <text>
        <r>
          <rPr>
            <b/>
            <sz val="9"/>
            <color indexed="81"/>
            <rFont val="Tahoma"/>
            <family val="2"/>
          </rPr>
          <t>Polanco Rodrigo:</t>
        </r>
        <r>
          <rPr>
            <sz val="9"/>
            <color indexed="81"/>
            <rFont val="Tahoma"/>
            <family val="2"/>
          </rPr>
          <t xml:space="preserve">
Art. 15.8</t>
        </r>
      </text>
    </comment>
    <comment ref="DG50" authorId="2" shapeId="0" xr:uid="{00000000-0006-0000-0000-000078010000}">
      <text>
        <r>
          <rPr>
            <b/>
            <sz val="9"/>
            <color indexed="81"/>
            <rFont val="Segoe UI"/>
            <family val="2"/>
          </rPr>
          <t>Schär Rahel:</t>
        </r>
        <r>
          <rPr>
            <sz val="9"/>
            <color indexed="81"/>
            <rFont val="Segoe UI"/>
            <family val="2"/>
          </rPr>
          <t xml:space="preserve">
Art. 15.5:10</t>
        </r>
      </text>
    </comment>
    <comment ref="DH50" authorId="2" shapeId="0" xr:uid="{00000000-0006-0000-0000-000079010000}">
      <text>
        <r>
          <rPr>
            <b/>
            <sz val="9"/>
            <color indexed="81"/>
            <rFont val="Segoe UI"/>
            <family val="2"/>
          </rPr>
          <t>Schär Rahel:</t>
        </r>
        <r>
          <rPr>
            <sz val="9"/>
            <color indexed="81"/>
            <rFont val="Segoe UI"/>
            <family val="2"/>
          </rPr>
          <t xml:space="preserve">
Art. 15.4</t>
        </r>
      </text>
    </comment>
    <comment ref="DI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J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O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P50" authorId="2" shapeId="0" xr:uid="{00000000-0006-0000-0000-00007D010000}">
      <text>
        <r>
          <rPr>
            <b/>
            <sz val="9"/>
            <color indexed="81"/>
            <rFont val="Segoe UI"/>
            <family val="2"/>
          </rPr>
          <t>Schär Rahel:</t>
        </r>
        <r>
          <rPr>
            <sz val="9"/>
            <color indexed="81"/>
            <rFont val="Segoe UI"/>
            <family val="2"/>
          </rPr>
          <t xml:space="preserve">
Art. 15.5:1</t>
        </r>
      </text>
    </comment>
    <comment ref="DT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V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W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W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X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Y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E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F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G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H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I52" authorId="0" shapeId="0" xr:uid="{00000000-0006-0000-0000-000088010000}">
      <text>
        <r>
          <rPr>
            <b/>
            <sz val="9"/>
            <color indexed="81"/>
            <rFont val="Tahoma"/>
            <family val="2"/>
          </rPr>
          <t>Polanco Rodrigo:</t>
        </r>
        <r>
          <rPr>
            <sz val="9"/>
            <color indexed="81"/>
            <rFont val="Tahoma"/>
            <family val="2"/>
          </rPr>
          <t xml:space="preserve">
Art. 1103.2.a
Art. 1101.1</t>
        </r>
      </text>
    </comment>
    <comment ref="AJ52" authorId="0" shapeId="0" xr:uid="{00000000-0006-0000-0000-000089010000}">
      <text>
        <r>
          <rPr>
            <b/>
            <sz val="9"/>
            <color indexed="81"/>
            <rFont val="Tahoma"/>
            <family val="2"/>
          </rPr>
          <t>Polanco Rodrigo:</t>
        </r>
        <r>
          <rPr>
            <sz val="9"/>
            <color indexed="81"/>
            <rFont val="Tahoma"/>
            <family val="2"/>
          </rPr>
          <t xml:space="preserve">
Art. 1101.1</t>
        </r>
      </text>
    </comment>
    <comment ref="AK52" authorId="0" shapeId="0" xr:uid="{00000000-0006-0000-0000-00008A010000}">
      <text>
        <r>
          <rPr>
            <b/>
            <sz val="9"/>
            <color indexed="81"/>
            <rFont val="Tahoma"/>
            <family val="2"/>
          </rPr>
          <t>Polanco Rodrigo:</t>
        </r>
        <r>
          <rPr>
            <sz val="9"/>
            <color indexed="81"/>
            <rFont val="Tahoma"/>
            <family val="2"/>
          </rPr>
          <t xml:space="preserve">
Art. 1102</t>
        </r>
      </text>
    </comment>
    <comment ref="AN52" authorId="0" shapeId="0" xr:uid="{00000000-0006-0000-0000-00008B010000}">
      <text>
        <r>
          <rPr>
            <b/>
            <sz val="9"/>
            <color indexed="81"/>
            <rFont val="Tahoma"/>
            <family val="2"/>
          </rPr>
          <t>Polanco Rodrigo:</t>
        </r>
        <r>
          <rPr>
            <sz val="9"/>
            <color indexed="81"/>
            <rFont val="Tahoma"/>
            <family val="2"/>
          </rPr>
          <t xml:space="preserve">
Art. 1103.1</t>
        </r>
      </text>
    </comment>
    <comment ref="AO52" authorId="3" shapeId="0" xr:uid="{00000000-0006-0000-0000-00008C010000}">
      <text>
        <r>
          <rPr>
            <b/>
            <sz val="9"/>
            <color indexed="81"/>
            <rFont val="Tahoma"/>
            <family val="2"/>
          </rPr>
          <t>Rodrigo Polanco:</t>
        </r>
        <r>
          <rPr>
            <sz val="9"/>
            <color indexed="81"/>
            <rFont val="Tahoma"/>
            <family val="2"/>
          </rPr>
          <t xml:space="preserve">
Art. 1103.1</t>
        </r>
      </text>
    </comment>
    <comment ref="AY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Z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BA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C52" authorId="0" shapeId="0" xr:uid="{00000000-0006-0000-0000-000090010000}">
      <text>
        <r>
          <rPr>
            <b/>
            <sz val="9"/>
            <color indexed="81"/>
            <rFont val="Tahoma"/>
            <family val="2"/>
          </rPr>
          <t>Polanco Rodrigo:</t>
        </r>
        <r>
          <rPr>
            <sz val="9"/>
            <color indexed="81"/>
            <rFont val="Tahoma"/>
            <family val="2"/>
          </rPr>
          <t xml:space="preserve">
Art. 1105</t>
        </r>
      </text>
    </comment>
    <comment ref="BG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H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S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Z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B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Y52" authorId="2" shapeId="0" xr:uid="{00000000-0006-0000-0000-000096010000}">
      <text>
        <r>
          <rPr>
            <b/>
            <sz val="9"/>
            <color indexed="81"/>
            <rFont val="Segoe UI"/>
            <family val="2"/>
          </rPr>
          <t>Schär Rahel:</t>
        </r>
        <r>
          <rPr>
            <sz val="9"/>
            <color indexed="81"/>
            <rFont val="Segoe UI"/>
            <family val="2"/>
          </rPr>
          <t xml:space="preserve">
Art. 1302</t>
        </r>
      </text>
    </comment>
    <comment ref="DE52" authorId="1" shapeId="0" xr:uid="{00000000-0006-0000-0000-000097010000}">
      <text>
        <r>
          <rPr>
            <b/>
            <sz val="9"/>
            <color indexed="81"/>
            <rFont val="Segoe UI"/>
            <family val="2"/>
          </rPr>
          <t>Rahel Schär:</t>
        </r>
        <r>
          <rPr>
            <sz val="9"/>
            <color indexed="81"/>
            <rFont val="Segoe UI"/>
            <family val="2"/>
          </rPr>
          <t xml:space="preserve">
Art. 1301</t>
        </r>
      </text>
    </comment>
    <comment ref="DW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Y53" authorId="1" shapeId="0" xr:uid="{00000000-0006-0000-0000-000099010000}">
      <text>
        <r>
          <rPr>
            <b/>
            <sz val="9"/>
            <color indexed="81"/>
            <rFont val="Segoe UI"/>
            <family val="2"/>
          </rPr>
          <t>Rahel Schär:</t>
        </r>
        <r>
          <rPr>
            <sz val="9"/>
            <color indexed="81"/>
            <rFont val="Segoe UI"/>
            <family val="2"/>
          </rPr>
          <t xml:space="preserve">
Art. 25:1</t>
        </r>
      </text>
    </comment>
    <comment ref="DS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AA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B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E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H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I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K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L55" authorId="0" shapeId="0" xr:uid="{00000000-0006-0000-0000-0000A3010000}">
      <text>
        <r>
          <rPr>
            <b/>
            <sz val="9"/>
            <color indexed="81"/>
            <rFont val="Tahoma"/>
            <family val="2"/>
          </rPr>
          <t>Polanco Rodrigo:</t>
        </r>
        <r>
          <rPr>
            <sz val="9"/>
            <color indexed="81"/>
            <rFont val="Tahoma"/>
            <family val="2"/>
          </rPr>
          <t xml:space="preserve">
Art. 14.3.2</t>
        </r>
      </text>
    </comment>
    <comment ref="AM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S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T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U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V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W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BA55" authorId="0" shapeId="0" xr:uid="{00000000-0006-0000-0000-0000AB010000}">
      <text>
        <r>
          <rPr>
            <b/>
            <sz val="9"/>
            <color indexed="81"/>
            <rFont val="Tahoma"/>
            <family val="2"/>
          </rPr>
          <t>Polanco Rodrigo:</t>
        </r>
        <r>
          <rPr>
            <sz val="9"/>
            <color indexed="81"/>
            <rFont val="Tahoma"/>
            <family val="2"/>
          </rPr>
          <t xml:space="preserve">
Art. 14.5.(e),cooperation
</t>
        </r>
      </text>
    </comment>
    <comment ref="BB55" authorId="0" shapeId="0" xr:uid="{00000000-0006-0000-0000-0000AC010000}">
      <text>
        <r>
          <rPr>
            <b/>
            <sz val="9"/>
            <color indexed="81"/>
            <rFont val="Tahoma"/>
            <family val="2"/>
          </rPr>
          <t>Polanco Rodrigo:</t>
        </r>
        <r>
          <rPr>
            <sz val="9"/>
            <color indexed="81"/>
            <rFont val="Tahoma"/>
            <family val="2"/>
          </rPr>
          <t xml:space="preserve">
Art. 14.5.(b),cooperation
</t>
        </r>
      </text>
    </comment>
    <comment ref="BC55" authorId="0" shapeId="0" xr:uid="{00000000-0006-0000-0000-0000AD010000}">
      <text>
        <r>
          <rPr>
            <b/>
            <sz val="9"/>
            <color indexed="81"/>
            <rFont val="Tahoma"/>
            <family val="2"/>
          </rPr>
          <t>Polanco Rodrigo:</t>
        </r>
        <r>
          <rPr>
            <sz val="9"/>
            <color indexed="81"/>
            <rFont val="Tahoma"/>
            <family val="2"/>
          </rPr>
          <t xml:space="preserve">
Art. 14.5.(b),cooperation
</t>
        </r>
      </text>
    </comment>
    <comment ref="BE55" authorId="0" shapeId="0" xr:uid="{00000000-0006-0000-0000-0000AE010000}">
      <text>
        <r>
          <rPr>
            <b/>
            <sz val="9"/>
            <color indexed="81"/>
            <rFont val="Tahoma"/>
            <family val="2"/>
          </rPr>
          <t>Polanco Rodrigo:</t>
        </r>
        <r>
          <rPr>
            <sz val="9"/>
            <color indexed="81"/>
            <rFont val="Tahoma"/>
            <family val="2"/>
          </rPr>
          <t xml:space="preserve">
Art. 14.5.(b),cooperation
</t>
        </r>
      </text>
    </comment>
    <comment ref="BS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T55" authorId="0" shapeId="0" xr:uid="{00000000-0006-0000-0000-0000B0010000}">
      <text>
        <r>
          <rPr>
            <b/>
            <sz val="9"/>
            <color indexed="81"/>
            <rFont val="Tahoma"/>
            <family val="2"/>
          </rPr>
          <t>Polanco Rodrigo:</t>
        </r>
        <r>
          <rPr>
            <sz val="9"/>
            <color indexed="81"/>
            <rFont val="Tahoma"/>
            <family val="2"/>
          </rPr>
          <t xml:space="preserve">
Art. 14.5.(b),cooperation
</t>
        </r>
      </text>
    </comment>
    <comment ref="BX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Z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B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C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Q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T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W55" authorId="2" shapeId="0" xr:uid="{00000000-0006-0000-0000-0000B8010000}">
      <text>
        <r>
          <rPr>
            <b/>
            <sz val="9"/>
            <color indexed="81"/>
            <rFont val="Segoe UI"/>
            <family val="2"/>
          </rPr>
          <t>Schär Rahel:</t>
        </r>
        <r>
          <rPr>
            <sz val="9"/>
            <color indexed="81"/>
            <rFont val="Segoe UI"/>
            <family val="2"/>
          </rPr>
          <t xml:space="preserve">
Art. 15.1:2(a) and (b)</t>
        </r>
      </text>
    </comment>
    <comment ref="CX55" authorId="1" shapeId="0" xr:uid="{00000000-0006-0000-0000-0000B9010000}">
      <text>
        <r>
          <rPr>
            <b/>
            <sz val="9"/>
            <color indexed="81"/>
            <rFont val="Segoe UI"/>
            <family val="2"/>
          </rPr>
          <t>Rahel Schär:</t>
        </r>
        <r>
          <rPr>
            <sz val="9"/>
            <color indexed="81"/>
            <rFont val="Segoe UI"/>
            <family val="2"/>
          </rPr>
          <t xml:space="preserve">
Art. 15.1:2-6</t>
        </r>
      </text>
    </comment>
    <comment ref="CY55" authorId="2" shapeId="0" xr:uid="{00000000-0006-0000-0000-0000BA010000}">
      <text>
        <r>
          <rPr>
            <b/>
            <sz val="9"/>
            <color indexed="81"/>
            <rFont val="Segoe UI"/>
            <family val="2"/>
          </rPr>
          <t>Schär Rahel:</t>
        </r>
        <r>
          <rPr>
            <sz val="9"/>
            <color indexed="81"/>
            <rFont val="Segoe UI"/>
            <family val="2"/>
          </rPr>
          <t xml:space="preserve">
Art. 15.1:7</t>
        </r>
      </text>
    </comment>
    <comment ref="CZ55" authorId="1" shapeId="0" xr:uid="{00000000-0006-0000-0000-0000BB010000}">
      <text>
        <r>
          <rPr>
            <b/>
            <sz val="9"/>
            <color indexed="81"/>
            <rFont val="Segoe UI"/>
            <family val="2"/>
          </rPr>
          <t>Rahel Schär:</t>
        </r>
        <r>
          <rPr>
            <sz val="9"/>
            <color indexed="81"/>
            <rFont val="Segoe UI"/>
            <family val="2"/>
          </rPr>
          <t xml:space="preserve">
Art. 15.5:4</t>
        </r>
      </text>
    </comment>
    <comment ref="DA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C55" authorId="1" shapeId="0" xr:uid="{00000000-0006-0000-0000-0000BD010000}">
      <text>
        <r>
          <rPr>
            <b/>
            <sz val="9"/>
            <color indexed="81"/>
            <rFont val="Segoe UI"/>
            <family val="2"/>
          </rPr>
          <t>Rahel Schär:</t>
        </r>
        <r>
          <rPr>
            <sz val="9"/>
            <color indexed="81"/>
            <rFont val="Segoe UI"/>
            <family val="2"/>
          </rPr>
          <t xml:space="preserve">
Art. 15.5:7</t>
        </r>
      </text>
    </comment>
    <comment ref="DD55" authorId="1" shapeId="0" xr:uid="{00000000-0006-0000-0000-0000BE010000}">
      <text>
        <r>
          <rPr>
            <b/>
            <sz val="9"/>
            <color indexed="81"/>
            <rFont val="Segoe UI"/>
            <family val="2"/>
          </rPr>
          <t>Rahel Schär:</t>
        </r>
        <r>
          <rPr>
            <sz val="9"/>
            <color indexed="81"/>
            <rFont val="Segoe UI"/>
            <family val="2"/>
          </rPr>
          <t xml:space="preserve">
Art. 15.5:8</t>
        </r>
      </text>
    </comment>
    <comment ref="DF55" authorId="1" shapeId="0" xr:uid="{00000000-0006-0000-0000-0000BF010000}">
      <text>
        <r>
          <rPr>
            <b/>
            <sz val="9"/>
            <color indexed="81"/>
            <rFont val="Segoe UI"/>
            <family val="2"/>
          </rPr>
          <t>Rahel Schär:</t>
        </r>
        <r>
          <rPr>
            <sz val="9"/>
            <color indexed="81"/>
            <rFont val="Segoe UI"/>
            <family val="2"/>
          </rPr>
          <t xml:space="preserve">
Art. 15.8</t>
        </r>
      </text>
    </comment>
    <comment ref="DG55" authorId="1" shapeId="0" xr:uid="{00000000-0006-0000-0000-0000C0010000}">
      <text>
        <r>
          <rPr>
            <b/>
            <sz val="9"/>
            <color indexed="81"/>
            <rFont val="Segoe UI"/>
            <family val="2"/>
          </rPr>
          <t>Rahel Schär:</t>
        </r>
        <r>
          <rPr>
            <sz val="9"/>
            <color indexed="81"/>
            <rFont val="Segoe UI"/>
            <family val="2"/>
          </rPr>
          <t xml:space="preserve">
15.5:9</t>
        </r>
      </text>
    </comment>
    <comment ref="DH55" authorId="1" shapeId="0" xr:uid="{00000000-0006-0000-0000-0000C1010000}">
      <text>
        <r>
          <rPr>
            <b/>
            <sz val="9"/>
            <color indexed="81"/>
            <rFont val="Segoe UI"/>
            <family val="2"/>
          </rPr>
          <t>Rahel Schär:</t>
        </r>
        <r>
          <rPr>
            <sz val="9"/>
            <color indexed="81"/>
            <rFont val="Segoe UI"/>
            <family val="2"/>
          </rPr>
          <t xml:space="preserve">
Art. 15.4</t>
        </r>
      </text>
    </comment>
    <comment ref="DI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J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N55" authorId="2" shapeId="0" xr:uid="{00000000-0006-0000-0000-0000C4010000}">
      <text>
        <r>
          <rPr>
            <b/>
            <sz val="9"/>
            <color indexed="81"/>
            <rFont val="Segoe UI"/>
            <family val="2"/>
          </rPr>
          <t>Schär Rahel:</t>
        </r>
        <r>
          <rPr>
            <sz val="9"/>
            <color indexed="81"/>
            <rFont val="Segoe UI"/>
            <family val="2"/>
          </rPr>
          <t xml:space="preserve">
Art. 15.5:1</t>
        </r>
      </text>
    </comment>
    <comment ref="DO55" authorId="2" shapeId="0" xr:uid="{00000000-0006-0000-0000-0000C5010000}">
      <text>
        <r>
          <rPr>
            <b/>
            <sz val="9"/>
            <color indexed="81"/>
            <rFont val="Segoe UI"/>
            <family val="2"/>
          </rPr>
          <t>Schär Rahel:</t>
        </r>
        <r>
          <rPr>
            <sz val="9"/>
            <color indexed="81"/>
            <rFont val="Segoe UI"/>
            <family val="2"/>
          </rPr>
          <t xml:space="preserve">
Art. 15.6</t>
        </r>
      </text>
    </comment>
    <comment ref="DP55" authorId="2" shapeId="0" xr:uid="{00000000-0006-0000-0000-0000C6010000}">
      <text>
        <r>
          <rPr>
            <b/>
            <sz val="9"/>
            <color indexed="81"/>
            <rFont val="Segoe UI"/>
            <family val="2"/>
          </rPr>
          <t>Schär Rahel:</t>
        </r>
        <r>
          <rPr>
            <sz val="9"/>
            <color indexed="81"/>
            <rFont val="Segoe UI"/>
            <family val="2"/>
          </rPr>
          <t xml:space="preserve">
Art. 15.5:1</t>
        </r>
      </text>
    </comment>
    <comment ref="DT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V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W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AA56" authorId="0" shapeId="0" xr:uid="{00000000-0006-0000-0000-0000CA010000}">
      <text>
        <r>
          <rPr>
            <b/>
            <sz val="9"/>
            <color indexed="81"/>
            <rFont val="Tahoma"/>
            <family val="2"/>
          </rPr>
          <t>Polanco Rodrigo:</t>
        </r>
        <r>
          <rPr>
            <sz val="9"/>
            <color indexed="81"/>
            <rFont val="Tahoma"/>
            <family val="2"/>
          </rPr>
          <t xml:space="preserve">
Art. 13.4:1</t>
        </r>
      </text>
    </comment>
    <comment ref="AB56" authorId="0" shapeId="0" xr:uid="{00000000-0006-0000-0000-0000CB010000}">
      <text>
        <r>
          <rPr>
            <b/>
            <sz val="9"/>
            <color indexed="81"/>
            <rFont val="Tahoma"/>
            <family val="2"/>
          </rPr>
          <t>Polanco Rodrigo:</t>
        </r>
        <r>
          <rPr>
            <sz val="9"/>
            <color indexed="81"/>
            <rFont val="Tahoma"/>
            <family val="2"/>
          </rPr>
          <t xml:space="preserve">
Art. 13.4:2</t>
        </r>
      </text>
    </comment>
    <comment ref="AE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G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H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I56" authorId="0" shapeId="0" xr:uid="{00000000-0006-0000-0000-0000CF010000}">
      <text>
        <r>
          <rPr>
            <b/>
            <sz val="9"/>
            <color indexed="81"/>
            <rFont val="Tahoma"/>
            <family val="2"/>
          </rPr>
          <t>Polanco Rodrigo:</t>
        </r>
        <r>
          <rPr>
            <sz val="9"/>
            <color indexed="81"/>
            <rFont val="Tahoma"/>
            <family val="2"/>
          </rPr>
          <t xml:space="preserve">
Art. 13.1
</t>
        </r>
      </text>
    </comment>
    <comment ref="AJ56" authorId="0" shapeId="0" xr:uid="{00000000-0006-0000-0000-0000D0010000}">
      <text>
        <r>
          <rPr>
            <b/>
            <sz val="9"/>
            <color indexed="81"/>
            <rFont val="Tahoma"/>
            <family val="2"/>
          </rPr>
          <t>Polanco Rodrigo:</t>
        </r>
        <r>
          <rPr>
            <sz val="9"/>
            <color indexed="81"/>
            <rFont val="Tahoma"/>
            <family val="2"/>
          </rPr>
          <t xml:space="preserve">
Art. 13.1
</t>
        </r>
      </text>
    </comment>
    <comment ref="AK56" authorId="0" shapeId="0" xr:uid="{00000000-0006-0000-0000-0000D1010000}">
      <text>
        <r>
          <rPr>
            <b/>
            <sz val="9"/>
            <color indexed="81"/>
            <rFont val="Tahoma"/>
            <family val="2"/>
          </rPr>
          <t>Polanco Rodrigo:</t>
        </r>
        <r>
          <rPr>
            <sz val="9"/>
            <color indexed="81"/>
            <rFont val="Tahoma"/>
            <family val="2"/>
          </rPr>
          <t xml:space="preserve">
Art. 13.3.1</t>
        </r>
      </text>
    </comment>
    <comment ref="AL56" authorId="0" shapeId="0" xr:uid="{00000000-0006-0000-0000-0000D2010000}">
      <text>
        <r>
          <rPr>
            <b/>
            <sz val="9"/>
            <color indexed="81"/>
            <rFont val="Tahoma"/>
            <family val="2"/>
          </rPr>
          <t>Polanco Rodrigo:</t>
        </r>
        <r>
          <rPr>
            <sz val="9"/>
            <color indexed="81"/>
            <rFont val="Tahoma"/>
            <family val="2"/>
          </rPr>
          <t xml:space="preserve">
Art. 13.3.2
</t>
        </r>
      </text>
    </comment>
    <comment ref="AM56" authorId="0" shapeId="0" xr:uid="{00000000-0006-0000-0000-0000D3010000}">
      <text>
        <r>
          <rPr>
            <b/>
            <sz val="9"/>
            <color indexed="81"/>
            <rFont val="Tahoma"/>
            <family val="2"/>
          </rPr>
          <t>Polanco Rodrigo:</t>
        </r>
        <r>
          <rPr>
            <sz val="9"/>
            <color indexed="81"/>
            <rFont val="Tahoma"/>
            <family val="2"/>
          </rPr>
          <t xml:space="preserve">
Art. 19.2
</t>
        </r>
      </text>
    </comment>
    <comment ref="BG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X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Z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56" authorId="0" shapeId="0" xr:uid="{00000000-0006-0000-0000-0000D7010000}">
      <text>
        <r>
          <rPr>
            <b/>
            <sz val="9"/>
            <color indexed="81"/>
            <rFont val="Tahoma"/>
            <family val="2"/>
          </rPr>
          <t>Polanco Rodrigo:</t>
        </r>
        <r>
          <rPr>
            <sz val="9"/>
            <color indexed="81"/>
            <rFont val="Tahoma"/>
            <family val="2"/>
          </rPr>
          <t xml:space="preserve">
Art. 13.3.1, fn 1</t>
        </r>
      </text>
    </comment>
    <comment ref="CB56" authorId="0" shapeId="0" xr:uid="{00000000-0006-0000-0000-0000D8010000}">
      <text>
        <r>
          <rPr>
            <b/>
            <sz val="9"/>
            <color indexed="81"/>
            <rFont val="Tahoma"/>
            <family val="2"/>
          </rPr>
          <t>Polanco Rodrigo:</t>
        </r>
        <r>
          <rPr>
            <sz val="9"/>
            <color indexed="81"/>
            <rFont val="Tahoma"/>
            <family val="2"/>
          </rPr>
          <t xml:space="preserve">
Art. 13.5 fn 2</t>
        </r>
      </text>
    </comment>
    <comment ref="CC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X56" authorId="1" shapeId="0" xr:uid="{00000000-0006-0000-0000-0000DA010000}">
      <text>
        <r>
          <rPr>
            <b/>
            <sz val="9"/>
            <color indexed="81"/>
            <rFont val="Segoe UI"/>
            <family val="2"/>
          </rPr>
          <t>Rahel Schär:</t>
        </r>
        <r>
          <rPr>
            <sz val="9"/>
            <color indexed="81"/>
            <rFont val="Segoe UI"/>
            <family val="2"/>
          </rPr>
          <t xml:space="preserve">
Art. 14.1:2 and 3</t>
        </r>
      </text>
    </comment>
    <comment ref="CZ56" authorId="2" shapeId="0" xr:uid="{00000000-0006-0000-0000-0000DB010000}">
      <text>
        <r>
          <rPr>
            <b/>
            <sz val="9"/>
            <color indexed="81"/>
            <rFont val="Segoe UI"/>
            <family val="2"/>
          </rPr>
          <t>Schär Rahel:</t>
        </r>
        <r>
          <rPr>
            <sz val="9"/>
            <color indexed="81"/>
            <rFont val="Segoe UI"/>
            <family val="2"/>
          </rPr>
          <t xml:space="preserve">
Art. 14.4:4</t>
        </r>
      </text>
    </comment>
    <comment ref="DA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C56" authorId="2" shapeId="0" xr:uid="{00000000-0006-0000-0000-0000DD010000}">
      <text>
        <r>
          <rPr>
            <b/>
            <sz val="9"/>
            <color indexed="81"/>
            <rFont val="Segoe UI"/>
            <family val="2"/>
          </rPr>
          <t>Schär Rahel:</t>
        </r>
        <r>
          <rPr>
            <sz val="9"/>
            <color indexed="81"/>
            <rFont val="Segoe UI"/>
            <family val="2"/>
          </rPr>
          <t xml:space="preserve">
Art. 14.4:7</t>
        </r>
      </text>
    </comment>
    <comment ref="DD56" authorId="2" shapeId="0" xr:uid="{00000000-0006-0000-0000-0000DE010000}">
      <text>
        <r>
          <rPr>
            <b/>
            <sz val="9"/>
            <color indexed="81"/>
            <rFont val="Segoe UI"/>
            <family val="2"/>
          </rPr>
          <t>Schär Rahel:</t>
        </r>
        <r>
          <rPr>
            <sz val="9"/>
            <color indexed="81"/>
            <rFont val="Segoe UI"/>
            <family val="2"/>
          </rPr>
          <t xml:space="preserve">
Art. 14.4:8</t>
        </r>
      </text>
    </comment>
    <comment ref="DF56" authorId="2" shapeId="0" xr:uid="{00000000-0006-0000-0000-0000DF010000}">
      <text>
        <r>
          <rPr>
            <b/>
            <sz val="9"/>
            <color indexed="81"/>
            <rFont val="Segoe UI"/>
            <family val="2"/>
          </rPr>
          <t>Schär Rahel:</t>
        </r>
        <r>
          <rPr>
            <sz val="9"/>
            <color indexed="81"/>
            <rFont val="Segoe UI"/>
            <family val="2"/>
          </rPr>
          <t xml:space="preserve">
Art. 14.7</t>
        </r>
      </text>
    </comment>
    <comment ref="DG56" authorId="2" shapeId="0" xr:uid="{00000000-0006-0000-0000-0000E0010000}">
      <text>
        <r>
          <rPr>
            <b/>
            <sz val="9"/>
            <color indexed="81"/>
            <rFont val="Segoe UI"/>
            <family val="2"/>
          </rPr>
          <t>Schär Rahel:</t>
        </r>
        <r>
          <rPr>
            <sz val="9"/>
            <color indexed="81"/>
            <rFont val="Segoe UI"/>
            <family val="2"/>
          </rPr>
          <t xml:space="preserve">
Art. 14.4:9</t>
        </r>
      </text>
    </comment>
    <comment ref="DH56" authorId="2" shapeId="0" xr:uid="{00000000-0006-0000-0000-0000E1010000}">
      <text>
        <r>
          <rPr>
            <b/>
            <sz val="9"/>
            <color indexed="81"/>
            <rFont val="Segoe UI"/>
            <family val="2"/>
          </rPr>
          <t>Schär Rahel:</t>
        </r>
        <r>
          <rPr>
            <sz val="9"/>
            <color indexed="81"/>
            <rFont val="Segoe UI"/>
            <family val="2"/>
          </rPr>
          <t xml:space="preserve">
Art. 14.3</t>
        </r>
      </text>
    </comment>
    <comment ref="DI56" authorId="2" shapeId="0" xr:uid="{00000000-0006-0000-0000-0000E2010000}">
      <text>
        <r>
          <rPr>
            <b/>
            <sz val="9"/>
            <color indexed="81"/>
            <rFont val="Segoe UI"/>
            <family val="2"/>
          </rPr>
          <t>Schär Rahel:</t>
        </r>
        <r>
          <rPr>
            <sz val="9"/>
            <color indexed="81"/>
            <rFont val="Segoe UI"/>
            <family val="2"/>
          </rPr>
          <t xml:space="preserve">
Art. 14.10:29</t>
        </r>
      </text>
    </comment>
    <comment ref="DJ56" authorId="2" shapeId="0" xr:uid="{00000000-0006-0000-0000-0000E3010000}">
      <text>
        <r>
          <rPr>
            <b/>
            <sz val="9"/>
            <color indexed="81"/>
            <rFont val="Segoe UI"/>
            <family val="2"/>
          </rPr>
          <t>Schär Rahel:</t>
        </r>
        <r>
          <rPr>
            <sz val="9"/>
            <color indexed="81"/>
            <rFont val="Segoe UI"/>
            <family val="2"/>
          </rPr>
          <t xml:space="preserve">
Art. 14.10:29</t>
        </r>
      </text>
    </comment>
    <comment ref="DL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O56" authorId="1" shapeId="0" xr:uid="{00000000-0006-0000-0000-0000E5010000}">
      <text>
        <r>
          <rPr>
            <b/>
            <sz val="9"/>
            <color indexed="81"/>
            <rFont val="Segoe UI"/>
            <family val="2"/>
          </rPr>
          <t>Rahel Schär:</t>
        </r>
        <r>
          <rPr>
            <sz val="9"/>
            <color indexed="81"/>
            <rFont val="Segoe UI"/>
            <family val="2"/>
          </rPr>
          <t xml:space="preserve">
Art. 14.5</t>
        </r>
      </text>
    </comment>
    <comment ref="DP56" authorId="1" shapeId="0" xr:uid="{00000000-0006-0000-0000-0000E6010000}">
      <text>
        <r>
          <rPr>
            <b/>
            <sz val="9"/>
            <color indexed="81"/>
            <rFont val="Segoe UI"/>
            <family val="2"/>
          </rPr>
          <t>Rahel Schär:</t>
        </r>
        <r>
          <rPr>
            <sz val="9"/>
            <color indexed="81"/>
            <rFont val="Segoe UI"/>
            <family val="2"/>
          </rPr>
          <t xml:space="preserve">
Art. 14.4:1</t>
        </r>
      </text>
    </comment>
    <comment ref="DT56" authorId="0" shapeId="0" xr:uid="{00000000-0006-0000-0000-0000E7010000}">
      <text>
        <r>
          <rPr>
            <b/>
            <sz val="9"/>
            <color indexed="81"/>
            <rFont val="Tahoma"/>
            <family val="2"/>
          </rPr>
          <t>Polanco Rodrigo:</t>
        </r>
        <r>
          <rPr>
            <sz val="9"/>
            <color indexed="81"/>
            <rFont val="Tahoma"/>
            <family val="2"/>
          </rPr>
          <t xml:space="preserve">
Arts. 9.3, 9.4, 9-7, 9.8</t>
        </r>
      </text>
    </comment>
    <comment ref="DV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W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Y57" authorId="1" shapeId="0" xr:uid="{00000000-0006-0000-0000-0000EB010000}">
      <text>
        <r>
          <rPr>
            <b/>
            <sz val="9"/>
            <color indexed="81"/>
            <rFont val="Segoe UI"/>
            <family val="2"/>
          </rPr>
          <t>Rahel Schär:</t>
        </r>
        <r>
          <rPr>
            <sz val="9"/>
            <color indexed="81"/>
            <rFont val="Segoe UI"/>
            <family val="2"/>
          </rPr>
          <t xml:space="preserve">
Art. 32</t>
        </r>
      </text>
    </comment>
    <comment ref="CY58" authorId="1" shapeId="0" xr:uid="{00000000-0006-0000-0000-0000EC010000}">
      <text>
        <r>
          <rPr>
            <b/>
            <sz val="9"/>
            <color indexed="81"/>
            <rFont val="Segoe UI"/>
            <family val="2"/>
          </rPr>
          <t>Rahel Schär:</t>
        </r>
        <r>
          <rPr>
            <sz val="9"/>
            <color indexed="81"/>
            <rFont val="Segoe UI"/>
            <family val="2"/>
          </rPr>
          <t xml:space="preserve">
Art. 28:1</t>
        </r>
      </text>
    </comment>
    <comment ref="CW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X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Y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E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Y60" authorId="1" shapeId="0" xr:uid="{00000000-0006-0000-0000-0000F1010000}">
      <text>
        <r>
          <rPr>
            <b/>
            <sz val="9"/>
            <color indexed="81"/>
            <rFont val="Segoe UI"/>
            <family val="2"/>
          </rPr>
          <t>Rahel Schär:</t>
        </r>
        <r>
          <rPr>
            <sz val="9"/>
            <color indexed="81"/>
            <rFont val="Segoe UI"/>
            <family val="2"/>
          </rPr>
          <t xml:space="preserve">
Art. 25:1</t>
        </r>
      </text>
    </comment>
    <comment ref="AI61" authorId="0" shapeId="0" xr:uid="{00000000-0006-0000-0000-0000F2010000}">
      <text>
        <r>
          <rPr>
            <b/>
            <sz val="9"/>
            <color indexed="81"/>
            <rFont val="Tahoma"/>
            <family val="2"/>
          </rPr>
          <t>Polanco Rodrigo:</t>
        </r>
        <r>
          <rPr>
            <sz val="9"/>
            <color indexed="81"/>
            <rFont val="Tahoma"/>
            <family val="2"/>
          </rPr>
          <t xml:space="preserve">
Art. 10.1.1; 10.3:2(a)</t>
        </r>
      </text>
    </comment>
    <comment ref="AJ61" authorId="0" shapeId="0" xr:uid="{00000000-0006-0000-0000-0000F3010000}">
      <text>
        <r>
          <rPr>
            <b/>
            <sz val="9"/>
            <color indexed="81"/>
            <rFont val="Tahoma"/>
            <family val="2"/>
          </rPr>
          <t>Polanco Rodrigo:</t>
        </r>
        <r>
          <rPr>
            <sz val="9"/>
            <color indexed="81"/>
            <rFont val="Tahoma"/>
            <family val="2"/>
          </rPr>
          <t xml:space="preserve">
Art. 10.1:1</t>
        </r>
      </text>
    </comment>
    <comment ref="AK61" authorId="0" shapeId="0" xr:uid="{00000000-0006-0000-0000-0000F4010000}">
      <text>
        <r>
          <rPr>
            <b/>
            <sz val="9"/>
            <color indexed="81"/>
            <rFont val="Tahoma"/>
            <family val="2"/>
          </rPr>
          <t>Polanco Rodrigo:</t>
        </r>
        <r>
          <rPr>
            <sz val="9"/>
            <color indexed="81"/>
            <rFont val="Tahoma"/>
            <family val="2"/>
          </rPr>
          <t xml:space="preserve">
Art. 10.2</t>
        </r>
      </text>
    </comment>
    <comment ref="AN61" authorId="3" shapeId="0" xr:uid="{00000000-0006-0000-0000-0000F5010000}">
      <text>
        <r>
          <rPr>
            <b/>
            <sz val="9"/>
            <color indexed="81"/>
            <rFont val="Tahoma"/>
            <family val="2"/>
          </rPr>
          <t>Rodrigo Polanco:</t>
        </r>
        <r>
          <rPr>
            <sz val="9"/>
            <color indexed="81"/>
            <rFont val="Tahoma"/>
            <family val="2"/>
          </rPr>
          <t xml:space="preserve">
Art. 10.8</t>
        </r>
      </text>
    </comment>
    <comment ref="AO61" authorId="3" shapeId="0" xr:uid="{00000000-0006-0000-0000-0000F6010000}">
      <text>
        <r>
          <rPr>
            <b/>
            <sz val="9"/>
            <color indexed="81"/>
            <rFont val="Tahoma"/>
            <family val="2"/>
          </rPr>
          <t>Rodrigo Polanco:</t>
        </r>
        <r>
          <rPr>
            <sz val="9"/>
            <color indexed="81"/>
            <rFont val="Tahoma"/>
            <family val="2"/>
          </rPr>
          <t xml:space="preserve">
Art. 10.3.1</t>
        </r>
      </text>
    </comment>
    <comment ref="AY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C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E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H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S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X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Z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B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Y61" authorId="1" shapeId="0" xr:uid="{00000000-0006-0000-0000-000000020000}">
      <text>
        <r>
          <rPr>
            <b/>
            <sz val="9"/>
            <color indexed="81"/>
            <rFont val="Segoe UI"/>
            <family val="2"/>
          </rPr>
          <t>Rahel Schär:</t>
        </r>
        <r>
          <rPr>
            <sz val="9"/>
            <color indexed="81"/>
            <rFont val="Segoe UI"/>
            <family val="2"/>
          </rPr>
          <t xml:space="preserve">
Chapter 10, Art. 3.1-2</t>
        </r>
      </text>
    </comment>
    <comment ref="DB61" authorId="0" shapeId="0" xr:uid="{00000000-0006-0000-0000-000001020000}">
      <text>
        <r>
          <rPr>
            <b/>
            <sz val="9"/>
            <color indexed="81"/>
            <rFont val="Tahoma"/>
            <family val="2"/>
          </rPr>
          <t>Polanco Rodrigo:</t>
        </r>
        <r>
          <rPr>
            <sz val="9"/>
            <color indexed="81"/>
            <rFont val="Tahoma"/>
            <family val="2"/>
          </rPr>
          <t xml:space="preserve">
Chapter 10, Art. 1(c)</t>
        </r>
      </text>
    </comment>
    <comment ref="DC61" authorId="1" shapeId="0" xr:uid="{00000000-0006-0000-0000-000002020000}">
      <text>
        <r>
          <rPr>
            <b/>
            <sz val="9"/>
            <color indexed="81"/>
            <rFont val="Segoe UI"/>
            <family val="2"/>
          </rPr>
          <t>Rahel Schär:</t>
        </r>
        <r>
          <rPr>
            <sz val="9"/>
            <color indexed="81"/>
            <rFont val="Segoe UI"/>
            <family val="2"/>
          </rPr>
          <t xml:space="preserve">
Chapter 10, Art. 3.4</t>
        </r>
      </text>
    </comment>
    <comment ref="DM61" authorId="1" shapeId="0" xr:uid="{00000000-0006-0000-0000-000003020000}">
      <text>
        <r>
          <rPr>
            <b/>
            <sz val="9"/>
            <color indexed="81"/>
            <rFont val="Segoe UI"/>
            <family val="2"/>
          </rPr>
          <t>Rahel Schär:</t>
        </r>
        <r>
          <rPr>
            <sz val="9"/>
            <color indexed="81"/>
            <rFont val="Segoe UI"/>
            <family val="2"/>
          </rPr>
          <t xml:space="preserve">
Chapter 10, Art. 3.5</t>
        </r>
      </text>
    </comment>
    <comment ref="AA62" authorId="0" shapeId="0" xr:uid="{00000000-0006-0000-0000-000004020000}">
      <text>
        <r>
          <rPr>
            <b/>
            <sz val="9"/>
            <color indexed="81"/>
            <rFont val="Tahoma"/>
            <family val="2"/>
          </rPr>
          <t>Polanco Rodrigo:</t>
        </r>
        <r>
          <rPr>
            <sz val="9"/>
            <color indexed="81"/>
            <rFont val="Tahoma"/>
            <family val="2"/>
          </rPr>
          <t xml:space="preserve">
Art. 10.4:3 and 4</t>
        </r>
      </text>
    </comment>
    <comment ref="AE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F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G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H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I62" authorId="0" shapeId="0" xr:uid="{00000000-0006-0000-0000-000009020000}">
      <text>
        <r>
          <rPr>
            <b/>
            <sz val="9"/>
            <color indexed="81"/>
            <rFont val="Tahoma"/>
            <family val="2"/>
          </rPr>
          <t>Polanco Rodrigo:</t>
        </r>
        <r>
          <rPr>
            <sz val="9"/>
            <color indexed="81"/>
            <rFont val="Tahoma"/>
            <family val="2"/>
          </rPr>
          <t xml:space="preserve">
Art. 10.1</t>
        </r>
      </text>
    </comment>
    <comment ref="AJ62" authorId="0" shapeId="0" xr:uid="{00000000-0006-0000-0000-00000A020000}">
      <text>
        <r>
          <rPr>
            <b/>
            <sz val="9"/>
            <color indexed="81"/>
            <rFont val="Tahoma"/>
            <family val="2"/>
          </rPr>
          <t>Polanco Rodrigo:</t>
        </r>
        <r>
          <rPr>
            <sz val="9"/>
            <color indexed="81"/>
            <rFont val="Tahoma"/>
            <family val="2"/>
          </rPr>
          <t xml:space="preserve">
Art. 10.1</t>
        </r>
      </text>
    </comment>
    <comment ref="AK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L62" authorId="0" shapeId="0" xr:uid="{00000000-0006-0000-0000-00000C020000}">
      <text>
        <r>
          <rPr>
            <b/>
            <sz val="9"/>
            <color indexed="81"/>
            <rFont val="Tahoma"/>
            <family val="2"/>
          </rPr>
          <t>Polanco Rodrigo:</t>
        </r>
        <r>
          <rPr>
            <sz val="9"/>
            <color indexed="81"/>
            <rFont val="Tahoma"/>
            <family val="2"/>
          </rPr>
          <t xml:space="preserve">
Art. 10.4.2
</t>
        </r>
      </text>
    </comment>
    <comment ref="AM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S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E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X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Y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Z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CA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B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D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M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Q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S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T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S62" authorId="0" shapeId="0" xr:uid="{00000000-0006-0000-0000-00001A020000}">
      <text>
        <r>
          <rPr>
            <b/>
            <sz val="9"/>
            <color indexed="81"/>
            <rFont val="Tahoma"/>
            <family val="2"/>
          </rPr>
          <t>Polanco Rodrigo:</t>
        </r>
        <r>
          <rPr>
            <sz val="9"/>
            <color indexed="81"/>
            <rFont val="Tahoma"/>
            <family val="2"/>
          </rPr>
          <t xml:space="preserve">
Art. 12.2.(e), cooperation</t>
        </r>
      </text>
    </comment>
    <comment ref="DW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Y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W63" authorId="1" shapeId="0" xr:uid="{00000000-0006-0000-0000-00001D020000}">
      <text>
        <r>
          <rPr>
            <b/>
            <sz val="9"/>
            <color indexed="81"/>
            <rFont val="Segoe UI"/>
            <family val="2"/>
          </rPr>
          <t>Rahel Schär:</t>
        </r>
        <r>
          <rPr>
            <sz val="9"/>
            <color indexed="81"/>
            <rFont val="Segoe UI"/>
            <family val="2"/>
          </rPr>
          <t xml:space="preserve">
Art. 10.3:4</t>
        </r>
      </text>
    </comment>
    <comment ref="CY63" authorId="1" shapeId="0" xr:uid="{00000000-0006-0000-0000-00001E020000}">
      <text>
        <r>
          <rPr>
            <b/>
            <sz val="9"/>
            <color indexed="81"/>
            <rFont val="Segoe UI"/>
            <family val="2"/>
          </rPr>
          <t>Rahel Schär:</t>
        </r>
        <r>
          <rPr>
            <sz val="9"/>
            <color indexed="81"/>
            <rFont val="Segoe UI"/>
            <family val="2"/>
          </rPr>
          <t xml:space="preserve">
Art. 10.3</t>
        </r>
      </text>
    </comment>
    <comment ref="DA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DB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R63" authorId="1" shapeId="0" xr:uid="{00000000-0006-0000-0000-000021020000}">
      <text>
        <r>
          <rPr>
            <b/>
            <sz val="9"/>
            <color indexed="81"/>
            <rFont val="Segoe UI"/>
            <family val="2"/>
          </rPr>
          <t>Rahel Schär:</t>
        </r>
        <r>
          <rPr>
            <sz val="9"/>
            <color indexed="81"/>
            <rFont val="Segoe UI"/>
            <family val="2"/>
          </rPr>
          <t xml:space="preserve">
Art. 10.2:1</t>
        </r>
      </text>
    </comment>
    <comment ref="DT63" authorId="0" shapeId="0" xr:uid="{00000000-0006-0000-0000-000022020000}">
      <text>
        <r>
          <rPr>
            <b/>
            <sz val="9"/>
            <color indexed="81"/>
            <rFont val="Tahoma"/>
            <family val="2"/>
          </rPr>
          <t>Polanco Rodrigo:</t>
        </r>
        <r>
          <rPr>
            <sz val="9"/>
            <color indexed="81"/>
            <rFont val="Tahoma"/>
            <family val="2"/>
          </rPr>
          <t xml:space="preserve">
Art. 11.21
</t>
        </r>
      </text>
    </comment>
    <comment ref="AA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E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G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H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I64" authorId="0" shapeId="0" xr:uid="{00000000-0006-0000-0000-000027020000}">
      <text>
        <r>
          <rPr>
            <b/>
            <sz val="9"/>
            <color rgb="FF000000"/>
            <rFont val="Tahoma"/>
            <family val="2"/>
          </rPr>
          <t>Polanco Rodrigo:</t>
        </r>
        <r>
          <rPr>
            <sz val="9"/>
            <color rgb="FF000000"/>
            <rFont val="Tahoma"/>
            <family val="2"/>
          </rPr>
          <t xml:space="preserve">
Art. 14.2:1</t>
        </r>
      </text>
    </comment>
    <comment ref="AJ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K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L64" authorId="0" shapeId="0" xr:uid="{00000000-0006-0000-0000-00002A020000}">
      <text>
        <r>
          <rPr>
            <b/>
            <sz val="9"/>
            <color indexed="81"/>
            <rFont val="Tahoma"/>
            <family val="2"/>
          </rPr>
          <t>Polanco Rodrigo:</t>
        </r>
        <r>
          <rPr>
            <sz val="9"/>
            <color indexed="81"/>
            <rFont val="Tahoma"/>
            <family val="2"/>
          </rPr>
          <t xml:space="preserve">
Art. 14.4.2</t>
        </r>
      </text>
    </comment>
    <comment ref="AM64" authorId="0" shapeId="0" xr:uid="{00000000-0006-0000-0000-00002B020000}">
      <text>
        <r>
          <rPr>
            <b/>
            <sz val="9"/>
            <color indexed="81"/>
            <rFont val="Tahoma"/>
            <family val="2"/>
          </rPr>
          <t>Polanco Rodrigo:</t>
        </r>
        <r>
          <rPr>
            <sz val="9"/>
            <color indexed="81"/>
            <rFont val="Tahoma"/>
            <family val="2"/>
          </rPr>
          <t xml:space="preserve">
Chapt. 20</t>
        </r>
      </text>
    </comment>
    <comment ref="AY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Z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I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S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X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Y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Z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CA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B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C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M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Q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S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T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Y64" authorId="1" shapeId="0" xr:uid="{00000000-0006-0000-0000-00003A020000}">
      <text>
        <r>
          <rPr>
            <b/>
            <sz val="9"/>
            <color indexed="81"/>
            <rFont val="Segoe UI"/>
            <family val="2"/>
          </rPr>
          <t>Rahel Schär:</t>
        </r>
        <r>
          <rPr>
            <sz val="9"/>
            <color indexed="81"/>
            <rFont val="Segoe UI"/>
            <family val="2"/>
          </rPr>
          <t xml:space="preserve">
Art. 17.2</t>
        </r>
      </text>
    </comment>
    <comment ref="DE64" authorId="2" shapeId="0" xr:uid="{00000000-0006-0000-0000-00003B020000}">
      <text>
        <r>
          <rPr>
            <b/>
            <sz val="9"/>
            <color indexed="81"/>
            <rFont val="Segoe UI"/>
            <family val="2"/>
          </rPr>
          <t>Schär Rahel:</t>
        </r>
        <r>
          <rPr>
            <sz val="9"/>
            <color indexed="81"/>
            <rFont val="Segoe UI"/>
            <family val="2"/>
          </rPr>
          <t xml:space="preserve">
Art. 17.1</t>
        </r>
      </text>
    </comment>
    <comment ref="DT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W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Y65" authorId="2" shapeId="0" xr:uid="{00000000-0006-0000-0000-00003E020000}">
      <text>
        <r>
          <rPr>
            <b/>
            <sz val="9"/>
            <color indexed="81"/>
            <rFont val="Segoe UI"/>
            <family val="2"/>
          </rPr>
          <t>Schär Rahel:</t>
        </r>
        <r>
          <rPr>
            <sz val="9"/>
            <color indexed="81"/>
            <rFont val="Segoe UI"/>
            <family val="2"/>
          </rPr>
          <t xml:space="preserve">
Art. 15.01</t>
        </r>
      </text>
    </comment>
    <comment ref="AC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F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G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I66" authorId="0" shapeId="0" xr:uid="{00000000-0006-0000-0000-000042020000}">
      <text>
        <r>
          <rPr>
            <b/>
            <sz val="9"/>
            <color indexed="81"/>
            <rFont val="Tahoma"/>
            <family val="2"/>
          </rPr>
          <t>Polanco Rodrigo:</t>
        </r>
        <r>
          <rPr>
            <sz val="9"/>
            <color indexed="81"/>
            <rFont val="Tahoma"/>
            <family val="2"/>
          </rPr>
          <t xml:space="preserve">
Art. 51.1</t>
        </r>
      </text>
    </comment>
    <comment ref="AN66" authorId="0" shapeId="0" xr:uid="{00000000-0006-0000-0000-000043020000}">
      <text>
        <r>
          <rPr>
            <b/>
            <sz val="9"/>
            <color indexed="81"/>
            <rFont val="Tahoma"/>
            <family val="2"/>
          </rPr>
          <t>Polanco Rodrigo:</t>
        </r>
        <r>
          <rPr>
            <sz val="9"/>
            <color indexed="81"/>
            <rFont val="Tahoma"/>
            <family val="2"/>
          </rPr>
          <t xml:space="preserve">
Art. 58</t>
        </r>
      </text>
    </comment>
    <comment ref="AS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U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V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Y66" authorId="0" shapeId="0" xr:uid="{00000000-0006-0000-0000-000047020000}">
      <text>
        <r>
          <rPr>
            <b/>
            <sz val="9"/>
            <color indexed="81"/>
            <rFont val="Tahoma"/>
            <family val="2"/>
          </rPr>
          <t>Polanco Rodrigo:</t>
        </r>
        <r>
          <rPr>
            <sz val="9"/>
            <color indexed="81"/>
            <rFont val="Tahoma"/>
            <family val="2"/>
          </rPr>
          <t xml:space="preserve">
Art. 56</t>
        </r>
      </text>
    </comment>
    <comment ref="AZ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BA66" authorId="0" shapeId="0" xr:uid="{00000000-0006-0000-0000-000049020000}">
      <text>
        <r>
          <rPr>
            <b/>
            <sz val="9"/>
            <color indexed="81"/>
            <rFont val="Tahoma"/>
            <family val="2"/>
          </rPr>
          <t>Polanco Rodrigo:</t>
        </r>
        <r>
          <rPr>
            <sz val="9"/>
            <color indexed="81"/>
            <rFont val="Tahoma"/>
            <family val="2"/>
          </rPr>
          <t xml:space="preserve">
Art. 57.4</t>
        </r>
      </text>
    </comment>
    <comment ref="BC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E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G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S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Y66" authorId="0" shapeId="0" xr:uid="{00000000-0006-0000-0000-00004E020000}">
      <text>
        <r>
          <rPr>
            <b/>
            <sz val="9"/>
            <color indexed="81"/>
            <rFont val="Tahoma"/>
            <family val="2"/>
          </rPr>
          <t>Polanco Rodrigo:</t>
        </r>
        <r>
          <rPr>
            <sz val="9"/>
            <color indexed="81"/>
            <rFont val="Tahoma"/>
            <family val="2"/>
          </rPr>
          <t xml:space="preserve">
Art. 111.1(a)</t>
        </r>
      </text>
    </comment>
    <comment ref="DA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DB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C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D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R66" authorId="0" shapeId="0" xr:uid="{00000000-0006-0000-0000-000053020000}">
      <text>
        <r>
          <rPr>
            <b/>
            <sz val="9"/>
            <color indexed="81"/>
            <rFont val="Tahoma"/>
            <family val="2"/>
          </rPr>
          <t>Polanco Rodrigo:</t>
        </r>
        <r>
          <rPr>
            <sz val="9"/>
            <color indexed="81"/>
            <rFont val="Tahoma"/>
            <family val="2"/>
          </rPr>
          <t xml:space="preserve">
Art. 111 (b)</t>
        </r>
      </text>
    </comment>
    <comment ref="DV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Y67" authorId="2" shapeId="0" xr:uid="{00000000-0006-0000-0000-000055020000}">
      <text>
        <r>
          <rPr>
            <b/>
            <sz val="9"/>
            <color indexed="81"/>
            <rFont val="Segoe UI"/>
            <family val="2"/>
          </rPr>
          <t>Schär Rahel:</t>
        </r>
        <r>
          <rPr>
            <sz val="9"/>
            <color indexed="81"/>
            <rFont val="Segoe UI"/>
            <family val="2"/>
          </rPr>
          <t xml:space="preserve">
Art. 112:4</t>
        </r>
      </text>
    </comment>
    <comment ref="DI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J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O67" authorId="2" shapeId="0" xr:uid="{00000000-0006-0000-0000-000058020000}">
      <text>
        <r>
          <rPr>
            <b/>
            <sz val="9"/>
            <color indexed="81"/>
            <rFont val="Segoe UI"/>
            <family val="2"/>
          </rPr>
          <t>Schär Rahel:</t>
        </r>
        <r>
          <rPr>
            <sz val="9"/>
            <color indexed="81"/>
            <rFont val="Segoe UI"/>
            <family val="2"/>
          </rPr>
          <t xml:space="preserve">
Art. 122:1</t>
        </r>
      </text>
    </comment>
    <comment ref="CW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X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Y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E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AA69" authorId="0" shapeId="0" xr:uid="{00000000-0006-0000-0000-00005D020000}">
      <text>
        <r>
          <rPr>
            <b/>
            <sz val="9"/>
            <color indexed="81"/>
            <rFont val="Tahoma"/>
            <family val="2"/>
          </rPr>
          <t>Polanco Rodrigo:</t>
        </r>
        <r>
          <rPr>
            <sz val="9"/>
            <color indexed="81"/>
            <rFont val="Tahoma"/>
            <family val="2"/>
          </rPr>
          <t xml:space="preserve">
Art. 14.3:3</t>
        </r>
      </text>
    </comment>
    <comment ref="AB69" authorId="0" shapeId="0" xr:uid="{00000000-0006-0000-0000-00005E020000}">
      <text>
        <r>
          <rPr>
            <b/>
            <sz val="9"/>
            <color indexed="81"/>
            <rFont val="Tahoma"/>
            <family val="2"/>
          </rPr>
          <t>Polanco Rodrigo:</t>
        </r>
        <r>
          <rPr>
            <sz val="9"/>
            <color indexed="81"/>
            <rFont val="Tahoma"/>
            <family val="2"/>
          </rPr>
          <t xml:space="preserve">
Art. 14.3:4</t>
        </r>
      </text>
    </comment>
    <comment ref="AE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G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H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I69" authorId="0" shapeId="0" xr:uid="{00000000-0006-0000-0000-000062020000}">
      <text>
        <r>
          <rPr>
            <b/>
            <sz val="9"/>
            <color indexed="81"/>
            <rFont val="Tahoma"/>
            <family val="2"/>
          </rPr>
          <t>Polanco Rodrigo:</t>
        </r>
        <r>
          <rPr>
            <sz val="9"/>
            <color indexed="81"/>
            <rFont val="Tahoma"/>
            <family val="2"/>
          </rPr>
          <t xml:space="preserve">
Art. 14.1</t>
        </r>
      </text>
    </comment>
    <comment ref="AJ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K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L69" authorId="0" shapeId="0" xr:uid="{00000000-0006-0000-0000-000065020000}">
      <text>
        <r>
          <rPr>
            <b/>
            <sz val="9"/>
            <color indexed="81"/>
            <rFont val="Tahoma"/>
            <family val="2"/>
          </rPr>
          <t>Polanco Rodrigo:</t>
        </r>
        <r>
          <rPr>
            <sz val="9"/>
            <color indexed="81"/>
            <rFont val="Tahoma"/>
            <family val="2"/>
          </rPr>
          <t xml:space="preserve">
Art. 14.3.2
</t>
        </r>
      </text>
    </comment>
    <comment ref="AM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C69" authorId="0" shapeId="0" xr:uid="{00000000-0006-0000-0000-000067020000}">
      <text>
        <r>
          <rPr>
            <b/>
            <sz val="9"/>
            <color indexed="81"/>
            <rFont val="Tahoma"/>
            <family val="2"/>
          </rPr>
          <t>Polanco Rodrigo:</t>
        </r>
        <r>
          <rPr>
            <sz val="9"/>
            <color indexed="81"/>
            <rFont val="Tahoma"/>
            <family val="2"/>
          </rPr>
          <t xml:space="preserve">
Art. 14.4</t>
        </r>
      </text>
    </comment>
    <comment ref="BX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Z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C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M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Q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T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W69" authorId="1" shapeId="0" xr:uid="{00000000-0006-0000-0000-00006E020000}">
      <text>
        <r>
          <rPr>
            <b/>
            <sz val="9"/>
            <color indexed="81"/>
            <rFont val="Segoe UI"/>
            <family val="2"/>
          </rPr>
          <t>Rahel Schär:</t>
        </r>
        <r>
          <rPr>
            <sz val="9"/>
            <color indexed="81"/>
            <rFont val="Segoe UI"/>
            <family val="2"/>
          </rPr>
          <t xml:space="preserve">
Art. 15.1:2(g) and (h)</t>
        </r>
      </text>
    </comment>
    <comment ref="CX69" authorId="1" shapeId="0" xr:uid="{00000000-0006-0000-0000-00006F020000}">
      <text>
        <r>
          <rPr>
            <b/>
            <sz val="9"/>
            <color indexed="81"/>
            <rFont val="Segoe UI"/>
            <family val="2"/>
          </rPr>
          <t>Rahel Schär:</t>
        </r>
        <r>
          <rPr>
            <sz val="9"/>
            <color indexed="81"/>
            <rFont val="Segoe UI"/>
            <family val="2"/>
          </rPr>
          <t xml:space="preserve">
Art. 15.1:2 and 3</t>
        </r>
      </text>
    </comment>
    <comment ref="CZ69" authorId="1" shapeId="0" xr:uid="{00000000-0006-0000-0000-000070020000}">
      <text>
        <r>
          <rPr>
            <b/>
            <sz val="9"/>
            <color indexed="81"/>
            <rFont val="Segoe UI"/>
            <family val="2"/>
          </rPr>
          <t>Rahel Schär:</t>
        </r>
        <r>
          <rPr>
            <sz val="9"/>
            <color indexed="81"/>
            <rFont val="Segoe UI"/>
            <family val="2"/>
          </rPr>
          <t xml:space="preserve">
Art. 15.4:4</t>
        </r>
      </text>
    </comment>
    <comment ref="DA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C69" authorId="1" shapeId="0" xr:uid="{00000000-0006-0000-0000-000072020000}">
      <text>
        <r>
          <rPr>
            <b/>
            <sz val="9"/>
            <color indexed="81"/>
            <rFont val="Segoe UI"/>
            <family val="2"/>
          </rPr>
          <t>Rahel Schär:</t>
        </r>
        <r>
          <rPr>
            <sz val="9"/>
            <color indexed="81"/>
            <rFont val="Segoe UI"/>
            <family val="2"/>
          </rPr>
          <t xml:space="preserve">
Art. 15.4:7</t>
        </r>
      </text>
    </comment>
    <comment ref="DD69" authorId="1" shapeId="0" xr:uid="{00000000-0006-0000-0000-000073020000}">
      <text>
        <r>
          <rPr>
            <b/>
            <sz val="9"/>
            <color indexed="81"/>
            <rFont val="Segoe UI"/>
            <family val="2"/>
          </rPr>
          <t>Rahel Schär:</t>
        </r>
        <r>
          <rPr>
            <sz val="9"/>
            <color indexed="81"/>
            <rFont val="Segoe UI"/>
            <family val="2"/>
          </rPr>
          <t xml:space="preserve">
Art. 15.4:8</t>
        </r>
      </text>
    </comment>
    <comment ref="DF69" authorId="1" shapeId="0" xr:uid="{00000000-0006-0000-0000-000074020000}">
      <text>
        <r>
          <rPr>
            <b/>
            <sz val="9"/>
            <color indexed="81"/>
            <rFont val="Segoe UI"/>
            <family val="2"/>
          </rPr>
          <t>Rahel Schär:</t>
        </r>
        <r>
          <rPr>
            <sz val="9"/>
            <color indexed="81"/>
            <rFont val="Segoe UI"/>
            <family val="2"/>
          </rPr>
          <t xml:space="preserve">
Art. 15.7</t>
        </r>
      </text>
    </comment>
    <comment ref="DH69" authorId="1" shapeId="0" xr:uid="{00000000-0006-0000-0000-000075020000}">
      <text>
        <r>
          <rPr>
            <b/>
            <sz val="9"/>
            <color indexed="81"/>
            <rFont val="Segoe UI"/>
            <family val="2"/>
          </rPr>
          <t>Rahel Schär:</t>
        </r>
        <r>
          <rPr>
            <sz val="9"/>
            <color indexed="81"/>
            <rFont val="Segoe UI"/>
            <family val="2"/>
          </rPr>
          <t xml:space="preserve">
Art. 15.3</t>
        </r>
      </text>
    </comment>
    <comment ref="DI69" authorId="1" shapeId="0" xr:uid="{00000000-0006-0000-0000-000076020000}">
      <text>
        <r>
          <rPr>
            <b/>
            <sz val="9"/>
            <color indexed="81"/>
            <rFont val="Segoe UI"/>
            <family val="2"/>
          </rPr>
          <t>Rahel Schär:</t>
        </r>
        <r>
          <rPr>
            <sz val="9"/>
            <color indexed="81"/>
            <rFont val="Segoe UI"/>
            <family val="2"/>
          </rPr>
          <t xml:space="preserve">
Art. 15.10:29</t>
        </r>
      </text>
    </comment>
    <comment ref="DJ69" authorId="1" shapeId="0" xr:uid="{00000000-0006-0000-0000-000077020000}">
      <text>
        <r>
          <rPr>
            <b/>
            <sz val="9"/>
            <color indexed="81"/>
            <rFont val="Segoe UI"/>
            <family val="2"/>
          </rPr>
          <t>Rahel Schär:</t>
        </r>
        <r>
          <rPr>
            <sz val="9"/>
            <color indexed="81"/>
            <rFont val="Segoe UI"/>
            <family val="2"/>
          </rPr>
          <t xml:space="preserve">
Art. 15.10:29</t>
        </r>
      </text>
    </comment>
    <comment ref="DN69" authorId="1" shapeId="0" xr:uid="{00000000-0006-0000-0000-000078020000}">
      <text>
        <r>
          <rPr>
            <b/>
            <sz val="9"/>
            <color indexed="81"/>
            <rFont val="Segoe UI"/>
            <family val="2"/>
          </rPr>
          <t>Rahel Schär:</t>
        </r>
        <r>
          <rPr>
            <sz val="9"/>
            <color indexed="81"/>
            <rFont val="Segoe UI"/>
            <family val="2"/>
          </rPr>
          <t xml:space="preserve">
Art. 15.4:1</t>
        </r>
      </text>
    </comment>
    <comment ref="DO69" authorId="1" shapeId="0" xr:uid="{00000000-0006-0000-0000-000079020000}">
      <text>
        <r>
          <rPr>
            <b/>
            <sz val="9"/>
            <color indexed="81"/>
            <rFont val="Segoe UI"/>
            <family val="2"/>
          </rPr>
          <t>Rahel Schär:</t>
        </r>
        <r>
          <rPr>
            <sz val="9"/>
            <color indexed="81"/>
            <rFont val="Segoe UI"/>
            <family val="2"/>
          </rPr>
          <t xml:space="preserve">
Art. 15.5</t>
        </r>
      </text>
    </comment>
    <comment ref="DP69" authorId="1" shapeId="0" xr:uid="{00000000-0006-0000-0000-00007A020000}">
      <text>
        <r>
          <rPr>
            <b/>
            <sz val="9"/>
            <color indexed="81"/>
            <rFont val="Segoe UI"/>
            <family val="2"/>
          </rPr>
          <t>Rahel Schär:</t>
        </r>
        <r>
          <rPr>
            <sz val="9"/>
            <color indexed="81"/>
            <rFont val="Segoe UI"/>
            <family val="2"/>
          </rPr>
          <t xml:space="preserve">
Art. 15.4:1</t>
        </r>
      </text>
    </comment>
    <comment ref="DT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V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W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0" authorId="0" shapeId="0" xr:uid="{00000000-0006-0000-0000-00007E020000}">
      <text>
        <r>
          <rPr>
            <b/>
            <sz val="9"/>
            <color indexed="81"/>
            <rFont val="Tahoma"/>
            <family val="2"/>
          </rPr>
          <t>Polanco Rodrigo:</t>
        </r>
        <r>
          <rPr>
            <sz val="9"/>
            <color indexed="81"/>
            <rFont val="Tahoma"/>
            <family val="2"/>
          </rPr>
          <t xml:space="preserve">
Art. 13.3.2</t>
        </r>
      </text>
    </comment>
    <comment ref="AB70" authorId="0" shapeId="0" xr:uid="{00000000-0006-0000-0000-00007F020000}">
      <text>
        <r>
          <rPr>
            <b/>
            <sz val="9"/>
            <color indexed="81"/>
            <rFont val="Tahoma"/>
            <family val="2"/>
          </rPr>
          <t>Polanco Rodrigo:</t>
        </r>
        <r>
          <rPr>
            <sz val="9"/>
            <color indexed="81"/>
            <rFont val="Tahoma"/>
            <family val="2"/>
          </rPr>
          <t xml:space="preserve">
Aert. 13.3.3</t>
        </r>
      </text>
    </comment>
    <comment ref="AE70" authorId="0" shapeId="0" xr:uid="{00000000-0006-0000-0000-000080020000}">
      <text>
        <r>
          <rPr>
            <b/>
            <sz val="9"/>
            <color indexed="81"/>
            <rFont val="Tahoma"/>
            <family val="2"/>
          </rPr>
          <t>Polanco Rodrigo:</t>
        </r>
        <r>
          <rPr>
            <sz val="9"/>
            <color indexed="81"/>
            <rFont val="Tahoma"/>
            <family val="2"/>
          </rPr>
          <t xml:space="preserve">
Art. 13.2</t>
        </r>
      </text>
    </comment>
    <comment ref="AG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H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I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J70" authorId="0" shapeId="0" xr:uid="{00000000-0006-0000-0000-000084020000}">
      <text>
        <r>
          <rPr>
            <b/>
            <sz val="9"/>
            <color indexed="81"/>
            <rFont val="Tahoma"/>
            <family val="2"/>
          </rPr>
          <t>Polanco Rodrigo:</t>
        </r>
        <r>
          <rPr>
            <sz val="9"/>
            <color indexed="81"/>
            <rFont val="Tahoma"/>
            <family val="2"/>
          </rPr>
          <t xml:space="preserve">
Art. 13.1
</t>
        </r>
      </text>
    </comment>
    <comment ref="AK70" authorId="0" shapeId="0" xr:uid="{00000000-0006-0000-0000-000085020000}">
      <text>
        <r>
          <rPr>
            <b/>
            <sz val="9"/>
            <color indexed="81"/>
            <rFont val="Tahoma"/>
            <family val="2"/>
          </rPr>
          <t>Polanco Rodrigo:</t>
        </r>
        <r>
          <rPr>
            <sz val="9"/>
            <color indexed="81"/>
            <rFont val="Tahoma"/>
            <family val="2"/>
          </rPr>
          <t xml:space="preserve">
Art. 13.3.1
</t>
        </r>
      </text>
    </comment>
    <comment ref="AM70" authorId="0" shapeId="0" xr:uid="{00000000-0006-0000-0000-000086020000}">
      <text>
        <r>
          <rPr>
            <b/>
            <sz val="9"/>
            <color indexed="81"/>
            <rFont val="Tahoma"/>
            <family val="2"/>
          </rPr>
          <t>Polanco Rodrigo:</t>
        </r>
        <r>
          <rPr>
            <sz val="9"/>
            <color indexed="81"/>
            <rFont val="Tahoma"/>
            <family val="2"/>
          </rPr>
          <t xml:space="preserve">
Ch. 15</t>
        </r>
      </text>
    </comment>
    <comment ref="AS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T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U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V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W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Y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Z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A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B70" authorId="0" shapeId="0" xr:uid="{00000000-0006-0000-0000-00008F020000}">
      <text>
        <r>
          <rPr>
            <b/>
            <sz val="9"/>
            <color indexed="81"/>
            <rFont val="Tahoma"/>
            <family val="2"/>
          </rPr>
          <t>Polanco Rodrigo:</t>
        </r>
        <r>
          <rPr>
            <sz val="9"/>
            <color indexed="81"/>
            <rFont val="Tahoma"/>
            <family val="2"/>
          </rPr>
          <t xml:space="preserve">
Art. 13.4(b), cooperation</t>
        </r>
      </text>
    </comment>
    <comment ref="BC70" authorId="0" shapeId="0" xr:uid="{00000000-0006-0000-0000-000090020000}">
      <text>
        <r>
          <rPr>
            <b/>
            <sz val="9"/>
            <color indexed="81"/>
            <rFont val="Tahoma"/>
            <family val="2"/>
          </rPr>
          <t>Polanco Rodrigo:</t>
        </r>
        <r>
          <rPr>
            <sz val="9"/>
            <color indexed="81"/>
            <rFont val="Tahoma"/>
            <family val="2"/>
          </rPr>
          <t xml:space="preserve">
Art. 13.4(b), cooperation</t>
        </r>
      </text>
    </comment>
    <comment ref="BE70" authorId="0" shapeId="0" xr:uid="{00000000-0006-0000-0000-000091020000}">
      <text>
        <r>
          <rPr>
            <b/>
            <sz val="9"/>
            <color indexed="81"/>
            <rFont val="Tahoma"/>
            <family val="2"/>
          </rPr>
          <t>Polanco Rodrigo:</t>
        </r>
        <r>
          <rPr>
            <sz val="9"/>
            <color indexed="81"/>
            <rFont val="Tahoma"/>
            <family val="2"/>
          </rPr>
          <t xml:space="preserve">
Art. 13.4(b), cooperation</t>
        </r>
      </text>
    </comment>
    <comment ref="BI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S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T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X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Z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CA70" authorId="0" shapeId="0" xr:uid="{00000000-0006-0000-0000-000098020000}">
      <text>
        <r>
          <rPr>
            <b/>
            <sz val="9"/>
            <color indexed="81"/>
            <rFont val="Tahoma"/>
            <family val="2"/>
          </rPr>
          <t>Polanco Rodrigo:</t>
        </r>
        <r>
          <rPr>
            <sz val="9"/>
            <color indexed="81"/>
            <rFont val="Tahoma"/>
            <family val="2"/>
          </rPr>
          <t xml:space="preserve">
Art. 13.3.1 fn 1
</t>
        </r>
      </text>
    </comment>
    <comment ref="CB70" authorId="0" shapeId="0" xr:uid="{00000000-0006-0000-0000-000099020000}">
      <text>
        <r>
          <rPr>
            <b/>
            <sz val="9"/>
            <color indexed="81"/>
            <rFont val="Tahoma"/>
            <family val="2"/>
          </rPr>
          <t>Polanco Rodrigo:</t>
        </r>
        <r>
          <rPr>
            <sz val="9"/>
            <color indexed="81"/>
            <rFont val="Tahoma"/>
            <family val="2"/>
          </rPr>
          <t xml:space="preserve">
Art. 13.5.2 fn 2</t>
        </r>
      </text>
    </comment>
    <comment ref="CC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M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Q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T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S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T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W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1" authorId="0" shapeId="0" xr:uid="{00000000-0006-0000-0000-0000A1020000}">
      <text>
        <r>
          <rPr>
            <b/>
            <sz val="9"/>
            <color indexed="81"/>
            <rFont val="Tahoma"/>
            <family val="2"/>
          </rPr>
          <t>Polanco Rodrigo:</t>
        </r>
        <r>
          <rPr>
            <sz val="9"/>
            <color indexed="81"/>
            <rFont val="Tahoma"/>
            <family val="2"/>
          </rPr>
          <t xml:space="preserve">
Art. 15.3:3</t>
        </r>
      </text>
    </comment>
    <comment ref="AB71" authorId="0" shapeId="0" xr:uid="{00000000-0006-0000-0000-0000A2020000}">
      <text>
        <r>
          <rPr>
            <b/>
            <sz val="9"/>
            <color indexed="81"/>
            <rFont val="Tahoma"/>
            <family val="2"/>
          </rPr>
          <t>Polanco Rodrigo:</t>
        </r>
        <r>
          <rPr>
            <sz val="9"/>
            <color indexed="81"/>
            <rFont val="Tahoma"/>
            <family val="2"/>
          </rPr>
          <t xml:space="preserve">
Art. 15.3:4</t>
        </r>
      </text>
    </comment>
    <comment ref="AE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G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H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I71" authorId="0" shapeId="0" xr:uid="{00000000-0006-0000-0000-0000A6020000}">
      <text>
        <r>
          <rPr>
            <b/>
            <sz val="9"/>
            <color indexed="81"/>
            <rFont val="Tahoma"/>
            <family val="2"/>
          </rPr>
          <t>Polanco Rodrigo:</t>
        </r>
        <r>
          <rPr>
            <sz val="9"/>
            <color indexed="81"/>
            <rFont val="Tahoma"/>
            <family val="2"/>
          </rPr>
          <t xml:space="preserve">
Art. 15.1</t>
        </r>
      </text>
    </comment>
    <comment ref="AJ71" authorId="0" shapeId="0" xr:uid="{00000000-0006-0000-0000-0000A7020000}">
      <text>
        <r>
          <rPr>
            <b/>
            <sz val="9"/>
            <color indexed="81"/>
            <rFont val="Tahoma"/>
            <family val="2"/>
          </rPr>
          <t>Polanco Rodrigo:</t>
        </r>
        <r>
          <rPr>
            <sz val="9"/>
            <color indexed="81"/>
            <rFont val="Tahoma"/>
            <family val="2"/>
          </rPr>
          <t xml:space="preserve">
Art. 15.1</t>
        </r>
      </text>
    </comment>
    <comment ref="AK71" authorId="0" shapeId="0" xr:uid="{00000000-0006-0000-0000-0000A8020000}">
      <text>
        <r>
          <rPr>
            <b/>
            <sz val="9"/>
            <color indexed="81"/>
            <rFont val="Tahoma"/>
            <family val="2"/>
          </rPr>
          <t>Polanco Rodrigo:</t>
        </r>
        <r>
          <rPr>
            <sz val="9"/>
            <color indexed="81"/>
            <rFont val="Tahoma"/>
            <family val="2"/>
          </rPr>
          <t xml:space="preserve">
Art. 15.3:1</t>
        </r>
      </text>
    </comment>
    <comment ref="AL71" authorId="0" shapeId="0" xr:uid="{00000000-0006-0000-0000-0000A9020000}">
      <text>
        <r>
          <rPr>
            <b/>
            <sz val="9"/>
            <color indexed="81"/>
            <rFont val="Tahoma"/>
            <family val="2"/>
          </rPr>
          <t>Polanco Rodrigo:</t>
        </r>
        <r>
          <rPr>
            <sz val="9"/>
            <color indexed="81"/>
            <rFont val="Tahoma"/>
            <family val="2"/>
          </rPr>
          <t xml:space="preserve">
Art. 15.2
</t>
        </r>
      </text>
    </comment>
    <comment ref="AM71" authorId="0" shapeId="0" xr:uid="{00000000-0006-0000-0000-0000AA020000}">
      <text>
        <r>
          <rPr>
            <b/>
            <sz val="9"/>
            <color indexed="81"/>
            <rFont val="Tahoma"/>
            <family val="2"/>
          </rPr>
          <t>Polanco Rodrigo:</t>
        </r>
        <r>
          <rPr>
            <sz val="9"/>
            <color indexed="81"/>
            <rFont val="Tahoma"/>
            <family val="2"/>
          </rPr>
          <t xml:space="preserve">
Chapt. 21</t>
        </r>
      </text>
    </comment>
    <comment ref="AS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Y71" authorId="0" shapeId="0" xr:uid="{00000000-0006-0000-0000-0000AC020000}">
      <text>
        <r>
          <rPr>
            <b/>
            <sz val="9"/>
            <color indexed="81"/>
            <rFont val="Tahoma"/>
            <family val="2"/>
          </rPr>
          <t>Polanco Rodrigo:</t>
        </r>
        <r>
          <rPr>
            <sz val="9"/>
            <color indexed="81"/>
            <rFont val="Tahoma"/>
            <family val="2"/>
          </rPr>
          <t xml:space="preserve">
Art. 15.7</t>
        </r>
      </text>
    </comment>
    <comment ref="AZ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1" authorId="0" shapeId="0" xr:uid="{00000000-0006-0000-0000-0000AE020000}">
      <text>
        <r>
          <rPr>
            <b/>
            <sz val="9"/>
            <color indexed="81"/>
            <rFont val="Tahoma"/>
            <family val="2"/>
          </rPr>
          <t>Polanco Rodrigo:</t>
        </r>
        <r>
          <rPr>
            <sz val="9"/>
            <color indexed="81"/>
            <rFont val="Tahoma"/>
            <family val="2"/>
          </rPr>
          <t xml:space="preserve">
Art. 15.5</t>
        </r>
      </text>
    </comment>
    <comment ref="BE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G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S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X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71" authorId="0" shapeId="0" xr:uid="{00000000-0006-0000-0000-0000B4020000}">
      <text>
        <r>
          <rPr>
            <b/>
            <sz val="9"/>
            <color indexed="81"/>
            <rFont val="Tahoma"/>
            <family val="2"/>
          </rPr>
          <t>Polanco Rodrigo:</t>
        </r>
        <r>
          <rPr>
            <sz val="9"/>
            <color indexed="81"/>
            <rFont val="Tahoma"/>
            <family val="2"/>
          </rPr>
          <t xml:space="preserve">
Art. 15.1.2</t>
        </r>
      </text>
    </comment>
    <comment ref="CB71" authorId="0" shapeId="0" xr:uid="{00000000-0006-0000-0000-0000B5020000}">
      <text>
        <r>
          <rPr>
            <b/>
            <sz val="9"/>
            <color indexed="81"/>
            <rFont val="Tahoma"/>
            <family val="2"/>
          </rPr>
          <t>Polanco Rodrigo:</t>
        </r>
        <r>
          <rPr>
            <sz val="9"/>
            <color indexed="81"/>
            <rFont val="Tahoma"/>
            <family val="2"/>
          </rPr>
          <t xml:space="preserve">
Art. 15.8 fn 1
</t>
        </r>
      </text>
    </comment>
    <comment ref="CC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M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Q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T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W71" authorId="1" shapeId="0" xr:uid="{00000000-0006-0000-0000-0000BB020000}">
      <text>
        <r>
          <rPr>
            <b/>
            <sz val="9"/>
            <color indexed="81"/>
            <rFont val="Segoe UI"/>
            <family val="2"/>
          </rPr>
          <t>Rahel Schär:</t>
        </r>
        <r>
          <rPr>
            <sz val="9"/>
            <color indexed="81"/>
            <rFont val="Segoe UI"/>
            <family val="2"/>
          </rPr>
          <t xml:space="preserve">
Art. 16.1:2 (c) and (d)</t>
        </r>
      </text>
    </comment>
    <comment ref="CX71" authorId="1" shapeId="0" xr:uid="{00000000-0006-0000-0000-0000BC020000}">
      <text>
        <r>
          <rPr>
            <b/>
            <sz val="9"/>
            <color indexed="81"/>
            <rFont val="Segoe UI"/>
            <family val="2"/>
          </rPr>
          <t>Rahel Schär:</t>
        </r>
        <r>
          <rPr>
            <sz val="9"/>
            <color indexed="81"/>
            <rFont val="Segoe UI"/>
            <family val="2"/>
          </rPr>
          <t xml:space="preserve">
Art. 16.1:2-4</t>
        </r>
      </text>
    </comment>
    <comment ref="CY71" authorId="1" shapeId="0" xr:uid="{00000000-0006-0000-0000-0000BD020000}">
      <text>
        <r>
          <rPr>
            <b/>
            <sz val="9"/>
            <color indexed="81"/>
            <rFont val="Segoe UI"/>
            <family val="2"/>
          </rPr>
          <t>Rahel Schär:</t>
        </r>
        <r>
          <rPr>
            <sz val="9"/>
            <color indexed="81"/>
            <rFont val="Segoe UI"/>
            <family val="2"/>
          </rPr>
          <t xml:space="preserve">
Art. 16.1:6</t>
        </r>
      </text>
    </comment>
    <comment ref="CZ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DA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C71" authorId="1" shapeId="0" xr:uid="{00000000-0006-0000-0000-0000C0020000}">
      <text>
        <r>
          <rPr>
            <b/>
            <sz val="9"/>
            <color indexed="81"/>
            <rFont val="Segoe UI"/>
            <family val="2"/>
          </rPr>
          <t>Rahel Schär:</t>
        </r>
        <r>
          <rPr>
            <sz val="9"/>
            <color indexed="81"/>
            <rFont val="Segoe UI"/>
            <family val="2"/>
          </rPr>
          <t xml:space="preserve">
Art. 16.7:4</t>
        </r>
      </text>
    </comment>
    <comment ref="DD71" authorId="1" shapeId="0" xr:uid="{00000000-0006-0000-0000-0000C1020000}">
      <text>
        <r>
          <rPr>
            <b/>
            <sz val="9"/>
            <color indexed="81"/>
            <rFont val="Segoe UI"/>
            <family val="2"/>
          </rPr>
          <t>Rahel Schär:</t>
        </r>
        <r>
          <rPr>
            <sz val="9"/>
            <color indexed="81"/>
            <rFont val="Segoe UI"/>
            <family val="2"/>
          </rPr>
          <t xml:space="preserve">
Art. 16.7:5</t>
        </r>
      </text>
    </comment>
    <comment ref="DF71" authorId="1" shapeId="0" xr:uid="{00000000-0006-0000-0000-0000C2020000}">
      <text>
        <r>
          <rPr>
            <b/>
            <sz val="9"/>
            <color indexed="81"/>
            <rFont val="Segoe UI"/>
            <family val="2"/>
          </rPr>
          <t>Rahel Schär:</t>
        </r>
        <r>
          <rPr>
            <sz val="9"/>
            <color indexed="81"/>
            <rFont val="Segoe UI"/>
            <family val="2"/>
          </rPr>
          <t xml:space="preserve">
Art. 16.8</t>
        </r>
      </text>
    </comment>
    <comment ref="DG71" authorId="1" shapeId="0" xr:uid="{00000000-0006-0000-0000-0000C3020000}">
      <text>
        <r>
          <rPr>
            <b/>
            <sz val="9"/>
            <color indexed="81"/>
            <rFont val="Segoe UI"/>
            <family val="2"/>
          </rPr>
          <t>Rahel Schär:</t>
        </r>
        <r>
          <rPr>
            <sz val="9"/>
            <color indexed="81"/>
            <rFont val="Segoe UI"/>
            <family val="2"/>
          </rPr>
          <t xml:space="preserve">
Art. 16.7:6</t>
        </r>
      </text>
    </comment>
    <comment ref="DH71" authorId="1" shapeId="0" xr:uid="{00000000-0006-0000-0000-0000C4020000}">
      <text>
        <r>
          <rPr>
            <b/>
            <sz val="9"/>
            <color indexed="81"/>
            <rFont val="Segoe UI"/>
            <family val="2"/>
          </rPr>
          <t>Rahel Schär:</t>
        </r>
        <r>
          <rPr>
            <sz val="9"/>
            <color indexed="81"/>
            <rFont val="Segoe UI"/>
            <family val="2"/>
          </rPr>
          <t xml:space="preserve">
Art. 16.4</t>
        </r>
      </text>
    </comment>
    <comment ref="DI71" authorId="1" shapeId="0" xr:uid="{00000000-0006-0000-0000-0000C5020000}">
      <text>
        <r>
          <rPr>
            <b/>
            <sz val="9"/>
            <color indexed="81"/>
            <rFont val="Segoe UI"/>
            <family val="2"/>
          </rPr>
          <t>Rahel Schär:</t>
        </r>
        <r>
          <rPr>
            <sz val="9"/>
            <color indexed="81"/>
            <rFont val="Segoe UI"/>
            <family val="2"/>
          </rPr>
          <t xml:space="preserve">
Art. 16.11:29</t>
        </r>
      </text>
    </comment>
    <comment ref="DJ71" authorId="1" shapeId="0" xr:uid="{00000000-0006-0000-0000-0000C6020000}">
      <text>
        <r>
          <rPr>
            <b/>
            <sz val="9"/>
            <color indexed="81"/>
            <rFont val="Segoe UI"/>
            <family val="2"/>
          </rPr>
          <t>Rahel Schär:</t>
        </r>
        <r>
          <rPr>
            <sz val="9"/>
            <color indexed="81"/>
            <rFont val="Segoe UI"/>
            <family val="2"/>
          </rPr>
          <t xml:space="preserve">
Art. 16.11:29</t>
        </r>
      </text>
    </comment>
    <comment ref="DP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T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V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W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W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X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Y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AA73" authorId="0" shapeId="0" xr:uid="{00000000-0006-0000-0000-0000CE020000}">
      <text>
        <r>
          <rPr>
            <b/>
            <sz val="9"/>
            <color indexed="81"/>
            <rFont val="Tahoma"/>
            <family val="2"/>
          </rPr>
          <t>Polanco Rodrigo:</t>
        </r>
        <r>
          <rPr>
            <sz val="9"/>
            <color indexed="81"/>
            <rFont val="Tahoma"/>
            <family val="2"/>
          </rPr>
          <t xml:space="preserve">
Art. 14.03:3</t>
        </r>
      </text>
    </comment>
    <comment ref="AB73" authorId="0" shapeId="0" xr:uid="{00000000-0006-0000-0000-0000CF020000}">
      <text>
        <r>
          <rPr>
            <b/>
            <sz val="9"/>
            <color indexed="81"/>
            <rFont val="Tahoma"/>
            <family val="2"/>
          </rPr>
          <t>Polanco Rodrigo:</t>
        </r>
        <r>
          <rPr>
            <sz val="9"/>
            <color indexed="81"/>
            <rFont val="Tahoma"/>
            <family val="2"/>
          </rPr>
          <t xml:space="preserve">
Art. 14.03:4</t>
        </r>
      </text>
    </comment>
    <comment ref="AE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G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H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I73" authorId="0" shapeId="0" xr:uid="{00000000-0006-0000-0000-0000D3020000}">
      <text>
        <r>
          <rPr>
            <b/>
            <sz val="9"/>
            <color indexed="81"/>
            <rFont val="Tahoma"/>
            <family val="2"/>
          </rPr>
          <t>Polanco Rodrigo:</t>
        </r>
        <r>
          <rPr>
            <sz val="9"/>
            <color indexed="81"/>
            <rFont val="Tahoma"/>
            <family val="2"/>
          </rPr>
          <t xml:space="preserve">
Art. 14.01</t>
        </r>
      </text>
    </comment>
    <comment ref="AJ73" authorId="0" shapeId="0" xr:uid="{00000000-0006-0000-0000-0000D4020000}">
      <text>
        <r>
          <rPr>
            <b/>
            <sz val="9"/>
            <color indexed="81"/>
            <rFont val="Tahoma"/>
            <family val="2"/>
          </rPr>
          <t>Polanco Rodrigo:</t>
        </r>
        <r>
          <rPr>
            <sz val="9"/>
            <color indexed="81"/>
            <rFont val="Tahoma"/>
            <family val="2"/>
          </rPr>
          <t xml:space="preserve">
Art. 14.01</t>
        </r>
      </text>
    </comment>
    <comment ref="AK73" authorId="0" shapeId="0" xr:uid="{00000000-0006-0000-0000-0000D5020000}">
      <text>
        <r>
          <rPr>
            <b/>
            <sz val="9"/>
            <color indexed="81"/>
            <rFont val="Tahoma"/>
            <family val="2"/>
          </rPr>
          <t>Polanco Rodrigo:</t>
        </r>
        <r>
          <rPr>
            <sz val="9"/>
            <color indexed="81"/>
            <rFont val="Tahoma"/>
            <family val="2"/>
          </rPr>
          <t xml:space="preserve">
Art. 14.03:1</t>
        </r>
      </text>
    </comment>
    <comment ref="AL73" authorId="0" shapeId="0" xr:uid="{00000000-0006-0000-0000-0000D6020000}">
      <text>
        <r>
          <rPr>
            <b/>
            <sz val="9"/>
            <color indexed="81"/>
            <rFont val="Tahoma"/>
            <family val="2"/>
          </rPr>
          <t>Polanco Rodrigo:</t>
        </r>
        <r>
          <rPr>
            <sz val="9"/>
            <color indexed="81"/>
            <rFont val="Tahoma"/>
            <family val="2"/>
          </rPr>
          <t xml:space="preserve">
Art.14.03.2
</t>
        </r>
      </text>
    </comment>
    <comment ref="AM73" authorId="0" shapeId="0" xr:uid="{00000000-0006-0000-0000-0000D7020000}">
      <text>
        <r>
          <rPr>
            <b/>
            <sz val="9"/>
            <color indexed="81"/>
            <rFont val="Tahoma"/>
            <family val="2"/>
          </rPr>
          <t>Polanco Rodrigo:</t>
        </r>
        <r>
          <rPr>
            <sz val="9"/>
            <color indexed="81"/>
            <rFont val="Tahoma"/>
            <family val="2"/>
          </rPr>
          <t xml:space="preserve">
Chapt. 22</t>
        </r>
      </text>
    </comment>
    <comment ref="AS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T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V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Z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A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C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E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M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S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T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X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CA73" authorId="0" shapeId="0" xr:uid="{00000000-0006-0000-0000-0000E4020000}">
      <text>
        <r>
          <rPr>
            <b/>
            <sz val="9"/>
            <color indexed="81"/>
            <rFont val="Tahoma"/>
            <family val="2"/>
          </rPr>
          <t>Polanco Rodrigo:</t>
        </r>
        <r>
          <rPr>
            <sz val="9"/>
            <color indexed="81"/>
            <rFont val="Tahoma"/>
            <family val="2"/>
          </rPr>
          <t xml:space="preserve">
Art. 14.01.2</t>
        </r>
      </text>
    </comment>
    <comment ref="CB73" authorId="0" shapeId="0" xr:uid="{00000000-0006-0000-0000-0000E5020000}">
      <text>
        <r>
          <rPr>
            <b/>
            <sz val="9"/>
            <color indexed="81"/>
            <rFont val="Tahoma"/>
            <family val="2"/>
          </rPr>
          <t>Polanco Rodrigo:</t>
        </r>
        <r>
          <rPr>
            <sz val="9"/>
            <color indexed="81"/>
            <rFont val="Tahoma"/>
            <family val="2"/>
          </rPr>
          <t xml:space="preserve">
Art. 14.06 fn 2</t>
        </r>
      </text>
    </comment>
    <comment ref="CC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M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Q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T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W73" authorId="1" shapeId="0" xr:uid="{00000000-0006-0000-0000-0000EA020000}">
      <text>
        <r>
          <rPr>
            <b/>
            <sz val="9"/>
            <color indexed="81"/>
            <rFont val="Segoe UI"/>
            <family val="2"/>
          </rPr>
          <t>Rahel Schär:</t>
        </r>
        <r>
          <rPr>
            <sz val="9"/>
            <color indexed="81"/>
            <rFont val="Segoe UI"/>
            <family val="2"/>
          </rPr>
          <t xml:space="preserve">
Art. 17.01(e) and (f)</t>
        </r>
      </text>
    </comment>
    <comment ref="CX73" authorId="1" shapeId="0" xr:uid="{00000000-0006-0000-0000-0000EB020000}">
      <text>
        <r>
          <rPr>
            <b/>
            <sz val="9"/>
            <color indexed="81"/>
            <rFont val="Segoe UI"/>
            <family val="2"/>
          </rPr>
          <t>Rahel Schär:</t>
        </r>
        <r>
          <rPr>
            <sz val="9"/>
            <color indexed="81"/>
            <rFont val="Segoe UI"/>
            <family val="2"/>
          </rPr>
          <t xml:space="preserve">
Art. 17.01</t>
        </r>
      </text>
    </comment>
    <comment ref="CY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H73" authorId="1" shapeId="0" xr:uid="{00000000-0006-0000-0000-0000ED020000}">
      <text>
        <r>
          <rPr>
            <b/>
            <sz val="9"/>
            <color indexed="81"/>
            <rFont val="Segoe UI"/>
            <family val="2"/>
          </rPr>
          <t>Rahel Schär:</t>
        </r>
        <r>
          <rPr>
            <sz val="9"/>
            <color indexed="81"/>
            <rFont val="Segoe UI"/>
            <family val="2"/>
          </rPr>
          <t xml:space="preserve">
Art. 17.12</t>
        </r>
      </text>
    </comment>
    <comment ref="DM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P73" authorId="1" shapeId="0" xr:uid="{00000000-0006-0000-0000-0000EF020000}">
      <text>
        <r>
          <rPr>
            <b/>
            <sz val="9"/>
            <color indexed="81"/>
            <rFont val="Segoe UI"/>
            <family val="2"/>
          </rPr>
          <t>Rahel Schär:</t>
        </r>
        <r>
          <rPr>
            <sz val="9"/>
            <color indexed="81"/>
            <rFont val="Segoe UI"/>
            <family val="2"/>
          </rPr>
          <t xml:space="preserve">
Art. 17.16:2</t>
        </r>
      </text>
    </comment>
    <comment ref="DV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W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Y74" authorId="0" shapeId="0" xr:uid="{00000000-0006-0000-0000-0000F2020000}">
      <text>
        <r>
          <rPr>
            <b/>
            <sz val="9"/>
            <color indexed="81"/>
            <rFont val="Segoe UI"/>
            <family val="2"/>
          </rPr>
          <t>Polanco Rodrigo:</t>
        </r>
        <r>
          <rPr>
            <sz val="9"/>
            <color indexed="81"/>
            <rFont val="Segoe UI"/>
            <family val="2"/>
          </rPr>
          <t xml:space="preserve">
Arts. 57-59</t>
        </r>
      </text>
    </comment>
    <comment ref="CY74" authorId="2" shapeId="0" xr:uid="{00000000-0006-0000-0000-0000F3020000}">
      <text>
        <r>
          <rPr>
            <b/>
            <sz val="9"/>
            <color indexed="81"/>
            <rFont val="Segoe UI"/>
            <family val="2"/>
          </rPr>
          <t>Schär Rahel:</t>
        </r>
        <r>
          <rPr>
            <sz val="9"/>
            <color indexed="81"/>
            <rFont val="Segoe UI"/>
            <family val="2"/>
          </rPr>
          <t xml:space="preserve">
Art. 121(a)</t>
        </r>
      </text>
    </comment>
    <comment ref="DB74" authorId="2" shapeId="0" xr:uid="{00000000-0006-0000-0000-0000F4020000}">
      <text>
        <r>
          <rPr>
            <b/>
            <sz val="9"/>
            <color indexed="81"/>
            <rFont val="Segoe UI"/>
            <family val="2"/>
          </rPr>
          <t>Schär Rahel:</t>
        </r>
        <r>
          <rPr>
            <sz val="9"/>
            <color indexed="81"/>
            <rFont val="Segoe UI"/>
            <family val="2"/>
          </rPr>
          <t xml:space="preserve">
Art. 126:2</t>
        </r>
      </text>
    </comment>
    <comment ref="DC74" authorId="2" shapeId="0" xr:uid="{00000000-0006-0000-0000-0000F5020000}">
      <text>
        <r>
          <rPr>
            <b/>
            <sz val="9"/>
            <color indexed="81"/>
            <rFont val="Segoe UI"/>
            <family val="2"/>
          </rPr>
          <t>Schär Rahel:</t>
        </r>
        <r>
          <rPr>
            <sz val="9"/>
            <color indexed="81"/>
            <rFont val="Segoe UI"/>
            <family val="2"/>
          </rPr>
          <t xml:space="preserve">
Art. 126:3</t>
        </r>
      </text>
    </comment>
    <comment ref="DM74" authorId="2" shapeId="0" xr:uid="{00000000-0006-0000-0000-0000F6020000}">
      <text>
        <r>
          <rPr>
            <b/>
            <sz val="9"/>
            <color indexed="81"/>
            <rFont val="Segoe UI"/>
            <family val="2"/>
          </rPr>
          <t>Schär Rahel:</t>
        </r>
        <r>
          <rPr>
            <sz val="9"/>
            <color indexed="81"/>
            <rFont val="Segoe UI"/>
            <family val="2"/>
          </rPr>
          <t xml:space="preserve">
Art. 126:1</t>
        </r>
      </text>
    </comment>
    <comment ref="AA75" authorId="0" shapeId="0" xr:uid="{00000000-0006-0000-0000-0000F7020000}">
      <text>
        <r>
          <rPr>
            <b/>
            <sz val="9"/>
            <color indexed="81"/>
            <rFont val="Tahoma"/>
            <family val="2"/>
          </rPr>
          <t>Polanco Rodrigo:</t>
        </r>
        <r>
          <rPr>
            <sz val="9"/>
            <color indexed="81"/>
            <rFont val="Tahoma"/>
            <family val="2"/>
          </rPr>
          <t xml:space="preserve">
Art.15.3:3</t>
        </r>
      </text>
    </comment>
    <comment ref="AB75" authorId="0" shapeId="0" xr:uid="{00000000-0006-0000-0000-0000F8020000}">
      <text>
        <r>
          <rPr>
            <b/>
            <sz val="9"/>
            <color indexed="81"/>
            <rFont val="Tahoma"/>
            <family val="2"/>
          </rPr>
          <t>Polanco Rodrigo:</t>
        </r>
        <r>
          <rPr>
            <sz val="9"/>
            <color indexed="81"/>
            <rFont val="Tahoma"/>
            <family val="2"/>
          </rPr>
          <t xml:space="preserve">
Art. 15.3:4</t>
        </r>
      </text>
    </comment>
    <comment ref="AE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G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H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I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75" authorId="0" shapeId="0" xr:uid="{00000000-0006-0000-0000-0000FD020000}">
      <text>
        <r>
          <rPr>
            <b/>
            <sz val="9"/>
            <color indexed="81"/>
            <rFont val="Tahoma"/>
            <family val="2"/>
          </rPr>
          <t>Polanco Rodrigo:</t>
        </r>
        <r>
          <rPr>
            <sz val="9"/>
            <color indexed="81"/>
            <rFont val="Tahoma"/>
            <family val="2"/>
          </rPr>
          <t xml:space="preserve">
Art. 15.1</t>
        </r>
      </text>
    </comment>
    <comment ref="AK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L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M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S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Y75" authorId="0" shapeId="0" xr:uid="{00000000-0006-0000-0000-000002030000}">
      <text>
        <r>
          <rPr>
            <b/>
            <sz val="9"/>
            <color indexed="81"/>
            <rFont val="Tahoma"/>
            <family val="2"/>
          </rPr>
          <t>Polanco Rodrigo:</t>
        </r>
        <r>
          <rPr>
            <sz val="9"/>
            <color indexed="81"/>
            <rFont val="Tahoma"/>
            <family val="2"/>
          </rPr>
          <t xml:space="preserve">
Art. 15.7</t>
        </r>
      </text>
    </comment>
    <comment ref="AZ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I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X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75" authorId="0" shapeId="0" xr:uid="{00000000-0006-0000-0000-000008030000}">
      <text>
        <r>
          <rPr>
            <b/>
            <sz val="9"/>
            <color indexed="81"/>
            <rFont val="Tahoma"/>
            <family val="2"/>
          </rPr>
          <t>Polanco Rodrigo:</t>
        </r>
        <r>
          <rPr>
            <sz val="9"/>
            <color indexed="81"/>
            <rFont val="Tahoma"/>
            <family val="2"/>
          </rPr>
          <t xml:space="preserve">
Art. 15.1.2
</t>
        </r>
      </text>
    </comment>
    <comment ref="CB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C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M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Q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T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W75" authorId="2" shapeId="0" xr:uid="{00000000-0006-0000-0000-00000E030000}">
      <text>
        <r>
          <rPr>
            <b/>
            <sz val="9"/>
            <color indexed="81"/>
            <rFont val="Segoe UI"/>
            <family val="2"/>
          </rPr>
          <t>Schär Rahel:</t>
        </r>
        <r>
          <rPr>
            <sz val="9"/>
            <color indexed="81"/>
            <rFont val="Segoe UI"/>
            <family val="2"/>
          </rPr>
          <t xml:space="preserve">
Art. 16.1:2(c) and (d)</t>
        </r>
      </text>
    </comment>
    <comment ref="CX75" authorId="1" shapeId="0" xr:uid="{00000000-0006-0000-0000-00000F030000}">
      <text>
        <r>
          <rPr>
            <b/>
            <sz val="9"/>
            <color indexed="81"/>
            <rFont val="Segoe UI"/>
            <family val="2"/>
          </rPr>
          <t>Rahel Schär:</t>
        </r>
        <r>
          <rPr>
            <sz val="9"/>
            <color indexed="81"/>
            <rFont val="Segoe UI"/>
            <family val="2"/>
          </rPr>
          <t xml:space="preserve">
Art. 17.1:1-4</t>
        </r>
      </text>
    </comment>
    <comment ref="CY75" authorId="2" shapeId="0" xr:uid="{00000000-0006-0000-0000-000010030000}">
      <text>
        <r>
          <rPr>
            <b/>
            <sz val="9"/>
            <color indexed="81"/>
            <rFont val="Segoe UI"/>
            <family val="2"/>
          </rPr>
          <t>Schär Rahel:</t>
        </r>
        <r>
          <rPr>
            <sz val="9"/>
            <color indexed="81"/>
            <rFont val="Segoe UI"/>
            <family val="2"/>
          </rPr>
          <t xml:space="preserve">
Art. 16.1:6</t>
        </r>
      </text>
    </comment>
    <comment ref="CZ75" authorId="2" shapeId="0" xr:uid="{00000000-0006-0000-0000-000011030000}">
      <text>
        <r>
          <rPr>
            <b/>
            <sz val="9"/>
            <color indexed="81"/>
            <rFont val="Segoe UI"/>
            <family val="2"/>
          </rPr>
          <t>Schär Rahel:</t>
        </r>
        <r>
          <rPr>
            <sz val="9"/>
            <color indexed="81"/>
            <rFont val="Segoe UI"/>
            <family val="2"/>
          </rPr>
          <t xml:space="preserve">
Art. 16.5:5, Art. 16.6:7</t>
        </r>
      </text>
    </comment>
    <comment ref="DA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C75" authorId="2" shapeId="0" xr:uid="{00000000-0006-0000-0000-000013030000}">
      <text>
        <r>
          <rPr>
            <b/>
            <sz val="9"/>
            <color indexed="81"/>
            <rFont val="Segoe UI"/>
            <family val="2"/>
          </rPr>
          <t>Schär Rahel:</t>
        </r>
        <r>
          <rPr>
            <sz val="9"/>
            <color indexed="81"/>
            <rFont val="Segoe UI"/>
            <family val="2"/>
          </rPr>
          <t xml:space="preserve">
Art. 16.7:4</t>
        </r>
      </text>
    </comment>
    <comment ref="DD75" authorId="2" shapeId="0" xr:uid="{00000000-0006-0000-0000-000014030000}">
      <text>
        <r>
          <rPr>
            <b/>
            <sz val="9"/>
            <color indexed="81"/>
            <rFont val="Segoe UI"/>
            <family val="2"/>
          </rPr>
          <t>Schär Rahel:</t>
        </r>
        <r>
          <rPr>
            <sz val="9"/>
            <color indexed="81"/>
            <rFont val="Segoe UI"/>
            <family val="2"/>
          </rPr>
          <t xml:space="preserve">
Art. 16.7:5</t>
        </r>
      </text>
    </comment>
    <comment ref="DF75" authorId="2" shapeId="0" xr:uid="{00000000-0006-0000-0000-000015030000}">
      <text>
        <r>
          <rPr>
            <b/>
            <sz val="9"/>
            <color indexed="81"/>
            <rFont val="Segoe UI"/>
            <family val="2"/>
          </rPr>
          <t>Schär Rahel:</t>
        </r>
        <r>
          <rPr>
            <sz val="9"/>
            <color indexed="81"/>
            <rFont val="Segoe UI"/>
            <family val="2"/>
          </rPr>
          <t xml:space="preserve">
Art. 16.8</t>
        </r>
      </text>
    </comment>
    <comment ref="DG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H75" authorId="2" shapeId="0" xr:uid="{00000000-0006-0000-0000-000017030000}">
      <text>
        <r>
          <rPr>
            <b/>
            <sz val="9"/>
            <color indexed="81"/>
            <rFont val="Segoe UI"/>
            <family val="2"/>
          </rPr>
          <t>Schär Rahel:</t>
        </r>
        <r>
          <rPr>
            <sz val="9"/>
            <color indexed="81"/>
            <rFont val="Segoe UI"/>
            <family val="2"/>
          </rPr>
          <t xml:space="preserve">
Art. 16.4</t>
        </r>
      </text>
    </comment>
    <comment ref="DI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J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O75" authorId="2" shapeId="0" xr:uid="{00000000-0006-0000-0000-00001A030000}">
      <text>
        <r>
          <rPr>
            <b/>
            <sz val="9"/>
            <color indexed="81"/>
            <rFont val="Segoe UI"/>
            <family val="2"/>
          </rPr>
          <t>Schär Rahel:</t>
        </r>
        <r>
          <rPr>
            <sz val="9"/>
            <color indexed="81"/>
            <rFont val="Segoe UI"/>
            <family val="2"/>
          </rPr>
          <t xml:space="preserve">
Art. 16.5:4</t>
        </r>
      </text>
    </comment>
    <comment ref="DP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S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T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V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W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A76" authorId="3" shapeId="0" xr:uid="{00000000-0006-0000-0000-000020030000}">
      <text>
        <r>
          <rPr>
            <b/>
            <sz val="9"/>
            <color indexed="81"/>
            <rFont val="Tahoma"/>
            <family val="2"/>
          </rPr>
          <t>Rodrigo Polanco:</t>
        </r>
        <r>
          <rPr>
            <sz val="9"/>
            <color indexed="81"/>
            <rFont val="Tahoma"/>
            <family val="2"/>
          </rPr>
          <t xml:space="preserve">
Art. 12.4:1</t>
        </r>
      </text>
    </comment>
    <comment ref="AB76" authorId="3" shapeId="0" xr:uid="{00000000-0006-0000-0000-000021030000}">
      <text>
        <r>
          <rPr>
            <b/>
            <sz val="9"/>
            <color indexed="81"/>
            <rFont val="Tahoma"/>
            <family val="2"/>
          </rPr>
          <t>Rodrigo Polanco:</t>
        </r>
        <r>
          <rPr>
            <sz val="9"/>
            <color indexed="81"/>
            <rFont val="Tahoma"/>
            <family val="2"/>
          </rPr>
          <t xml:space="preserve">
Art. 12.4:2</t>
        </r>
      </text>
    </comment>
    <comment ref="AE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G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I76" authorId="3" shapeId="0" xr:uid="{00000000-0006-0000-0000-000025030000}">
      <text>
        <r>
          <rPr>
            <b/>
            <sz val="9"/>
            <color indexed="81"/>
            <rFont val="Tahoma"/>
            <family val="2"/>
          </rPr>
          <t>Rodrigo Polanco:</t>
        </r>
        <r>
          <rPr>
            <sz val="9"/>
            <color indexed="81"/>
            <rFont val="Tahoma"/>
            <family val="2"/>
          </rPr>
          <t xml:space="preserve">
Art. 12.1.1</t>
        </r>
      </text>
    </comment>
    <comment ref="AK76" authorId="3" shapeId="0" xr:uid="{00000000-0006-0000-0000-000026030000}">
      <text>
        <r>
          <rPr>
            <b/>
            <sz val="9"/>
            <color indexed="81"/>
            <rFont val="Tahoma"/>
            <family val="2"/>
          </rPr>
          <t>Rodrigo Polanco:</t>
        </r>
        <r>
          <rPr>
            <sz val="9"/>
            <color indexed="81"/>
            <rFont val="Tahoma"/>
            <family val="2"/>
          </rPr>
          <t xml:space="preserve">
Art. 12.3</t>
        </r>
      </text>
    </comment>
    <comment ref="AL76" authorId="3" shapeId="0" xr:uid="{00000000-0006-0000-0000-000027030000}">
      <text>
        <r>
          <rPr>
            <b/>
            <sz val="9"/>
            <color indexed="81"/>
            <rFont val="Tahoma"/>
            <family val="2"/>
          </rPr>
          <t>Rodrigo Polanco:</t>
        </r>
        <r>
          <rPr>
            <sz val="9"/>
            <color indexed="81"/>
            <rFont val="Tahoma"/>
            <family val="2"/>
          </rPr>
          <t xml:space="preserve">
Art. 12.3.2</t>
        </r>
      </text>
    </comment>
    <comment ref="AM76" authorId="3" shapeId="0" xr:uid="{00000000-0006-0000-0000-000028030000}">
      <text>
        <r>
          <rPr>
            <b/>
            <sz val="9"/>
            <color indexed="81"/>
            <rFont val="Tahoma"/>
            <family val="2"/>
          </rPr>
          <t>Rodrigo Polanco:</t>
        </r>
        <r>
          <rPr>
            <sz val="9"/>
            <color indexed="81"/>
            <rFont val="Tahoma"/>
            <family val="2"/>
          </rPr>
          <t xml:space="preserve">
Chapt. 16</t>
        </r>
      </text>
    </comment>
    <comment ref="AS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T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U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V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W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Y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Z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BA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B76" authorId="3" shapeId="0" xr:uid="{00000000-0006-0000-0000-000031030000}">
      <text>
        <r>
          <rPr>
            <b/>
            <sz val="9"/>
            <color indexed="81"/>
            <rFont val="Tahoma"/>
            <family val="2"/>
          </rPr>
          <t>Rodrigo Polanco:</t>
        </r>
        <r>
          <rPr>
            <sz val="9"/>
            <color indexed="81"/>
            <rFont val="Tahoma"/>
            <family val="2"/>
          </rPr>
          <t xml:space="preserve">
Art. 12.5(b), cooperation</t>
        </r>
      </text>
    </comment>
    <comment ref="BC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E76" authorId="0" shapeId="0" xr:uid="{00000000-0006-0000-0000-000033030000}">
      <text>
        <r>
          <rPr>
            <b/>
            <sz val="9"/>
            <color indexed="81"/>
            <rFont val="Tahoma"/>
            <family val="2"/>
          </rPr>
          <t>Polanco Rodrigo:</t>
        </r>
        <r>
          <rPr>
            <sz val="9"/>
            <color indexed="81"/>
            <rFont val="Tahoma"/>
            <family val="2"/>
          </rPr>
          <t xml:space="preserve">
Art. 12.5(b), cooperation</t>
        </r>
      </text>
    </comment>
    <comment ref="BG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S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T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X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Z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CA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B76" authorId="3" shapeId="0" xr:uid="{00000000-0006-0000-0000-00003A030000}">
      <text>
        <r>
          <rPr>
            <b/>
            <sz val="9"/>
            <color indexed="81"/>
            <rFont val="Tahoma"/>
            <family val="2"/>
          </rPr>
          <t>Rodrigo Polanco:</t>
        </r>
        <r>
          <rPr>
            <sz val="9"/>
            <color indexed="81"/>
            <rFont val="Tahoma"/>
            <family val="2"/>
          </rPr>
          <t xml:space="preserve">
Art. 12.8 fn 4</t>
        </r>
      </text>
    </comment>
    <comment ref="CC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M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T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V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S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W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X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Y77" authorId="1" shapeId="0" xr:uid="{00000000-0006-0000-0000-000042030000}">
      <text>
        <r>
          <rPr>
            <b/>
            <sz val="9"/>
            <color indexed="81"/>
            <rFont val="Segoe UI"/>
            <family val="2"/>
          </rPr>
          <t>Rahel Schär:</t>
        </r>
        <r>
          <rPr>
            <sz val="9"/>
            <color indexed="81"/>
            <rFont val="Segoe UI"/>
            <family val="2"/>
          </rPr>
          <t xml:space="preserve">
Annex 1 Art. 38</t>
        </r>
      </text>
    </comment>
    <comment ref="CX78" authorId="2" shapeId="0" xr:uid="{00000000-0006-0000-0000-000043030000}">
      <text>
        <r>
          <rPr>
            <b/>
            <sz val="9"/>
            <color indexed="81"/>
            <rFont val="Segoe UI"/>
            <family val="2"/>
          </rPr>
          <t>Schär Rahel:</t>
        </r>
        <r>
          <rPr>
            <sz val="9"/>
            <color indexed="81"/>
            <rFont val="Segoe UI"/>
            <family val="2"/>
          </rPr>
          <t xml:space="preserve">
Annex V Art. 2</t>
        </r>
      </text>
    </comment>
    <comment ref="CY78" authorId="2" shapeId="0" xr:uid="{00000000-0006-0000-0000-000044030000}">
      <text>
        <r>
          <rPr>
            <b/>
            <sz val="9"/>
            <color indexed="81"/>
            <rFont val="Segoe UI"/>
            <family val="2"/>
          </rPr>
          <t>Schär Rahel:</t>
        </r>
        <r>
          <rPr>
            <sz val="9"/>
            <color indexed="81"/>
            <rFont val="Segoe UI"/>
            <family val="2"/>
          </rPr>
          <t xml:space="preserve">
Annex V Art. 2(a)</t>
        </r>
      </text>
    </comment>
    <comment ref="DE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Y79" authorId="2" shapeId="0" xr:uid="{00000000-0006-0000-0000-000046030000}">
      <text>
        <r>
          <rPr>
            <b/>
            <sz val="9"/>
            <color indexed="81"/>
            <rFont val="Segoe UI"/>
            <family val="2"/>
          </rPr>
          <t>Schär Rahel:</t>
        </r>
        <r>
          <rPr>
            <sz val="9"/>
            <color indexed="81"/>
            <rFont val="Segoe UI"/>
            <family val="2"/>
          </rPr>
          <t xml:space="preserve">
Art. 158:2</t>
        </r>
      </text>
    </comment>
    <comment ref="AF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H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Y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S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X80" authorId="1" shapeId="0" xr:uid="{00000000-0006-0000-0000-00004C030000}">
      <text>
        <r>
          <rPr>
            <b/>
            <sz val="9"/>
            <color indexed="81"/>
            <rFont val="Segoe UI"/>
            <family val="2"/>
          </rPr>
          <t>Rahel Schär:</t>
        </r>
        <r>
          <rPr>
            <sz val="9"/>
            <color indexed="81"/>
            <rFont val="Segoe UI"/>
            <family val="2"/>
          </rPr>
          <t xml:space="preserve">
Art. 122:4</t>
        </r>
      </text>
    </comment>
    <comment ref="CY80" authorId="1" shapeId="0" xr:uid="{00000000-0006-0000-0000-00004D030000}">
      <text>
        <r>
          <rPr>
            <b/>
            <sz val="9"/>
            <color indexed="81"/>
            <rFont val="Segoe UI"/>
            <family val="2"/>
          </rPr>
          <t>Rahel Schär:</t>
        </r>
        <r>
          <rPr>
            <sz val="9"/>
            <color indexed="81"/>
            <rFont val="Segoe UI"/>
            <family val="2"/>
          </rPr>
          <t xml:space="preserve">
Art. 122:4(a)</t>
        </r>
      </text>
    </comment>
    <comment ref="DC80" authorId="1" shapeId="0" xr:uid="{00000000-0006-0000-0000-00004E030000}">
      <text>
        <r>
          <rPr>
            <b/>
            <sz val="9"/>
            <color indexed="81"/>
            <rFont val="Segoe UI"/>
            <family val="2"/>
          </rPr>
          <t>Rahel Schär:</t>
        </r>
        <r>
          <rPr>
            <sz val="9"/>
            <color indexed="81"/>
            <rFont val="Segoe UI"/>
            <family val="2"/>
          </rPr>
          <t xml:space="preserve">
Art. 133:2</t>
        </r>
      </text>
    </comment>
    <comment ref="DD80" authorId="1" shapeId="0" xr:uid="{00000000-0006-0000-0000-00004F030000}">
      <text>
        <r>
          <rPr>
            <b/>
            <sz val="9"/>
            <color indexed="81"/>
            <rFont val="Segoe UI"/>
            <family val="2"/>
          </rPr>
          <t>Rahel Schär:</t>
        </r>
        <r>
          <rPr>
            <sz val="9"/>
            <color indexed="81"/>
            <rFont val="Segoe UI"/>
            <family val="2"/>
          </rPr>
          <t xml:space="preserve">
Art. 133:3</t>
        </r>
      </text>
    </comment>
    <comment ref="DE80" authorId="2" shapeId="0" xr:uid="{00000000-0006-0000-0000-000050030000}">
      <text>
        <r>
          <rPr>
            <b/>
            <sz val="9"/>
            <color indexed="81"/>
            <rFont val="Segoe UI"/>
            <family val="2"/>
          </rPr>
          <t>Schär Rahel:</t>
        </r>
        <r>
          <rPr>
            <sz val="9"/>
            <color indexed="81"/>
            <rFont val="Segoe UI"/>
            <family val="2"/>
          </rPr>
          <t xml:space="preserve">
Art. 137</t>
        </r>
      </text>
    </comment>
    <comment ref="DL80" authorId="1" shapeId="0" xr:uid="{00000000-0006-0000-0000-000051030000}">
      <text>
        <r>
          <rPr>
            <b/>
            <sz val="9"/>
            <color indexed="81"/>
            <rFont val="Segoe UI"/>
            <family val="2"/>
          </rPr>
          <t>Rahel Schär:</t>
        </r>
        <r>
          <rPr>
            <sz val="9"/>
            <color indexed="81"/>
            <rFont val="Segoe UI"/>
            <family val="2"/>
          </rPr>
          <t xml:space="preserve">
Art. 127</t>
        </r>
      </text>
    </comment>
    <comment ref="DO80" authorId="2" shapeId="0" xr:uid="{00000000-0006-0000-0000-000052030000}">
      <text>
        <r>
          <rPr>
            <b/>
            <sz val="9"/>
            <color indexed="81"/>
            <rFont val="Segoe UI"/>
            <family val="2"/>
          </rPr>
          <t>Schär Rahel:</t>
        </r>
        <r>
          <rPr>
            <sz val="9"/>
            <color indexed="81"/>
            <rFont val="Segoe UI"/>
            <family val="2"/>
          </rPr>
          <t xml:space="preserve">
Art. 133:1</t>
        </r>
      </text>
    </comment>
    <comment ref="AA81" authorId="0" shapeId="0" xr:uid="{00000000-0006-0000-0000-000053030000}">
      <text>
        <r>
          <rPr>
            <b/>
            <sz val="9"/>
            <color indexed="81"/>
            <rFont val="Tahoma"/>
            <family val="2"/>
          </rPr>
          <t>Polanco Rodrigo:</t>
        </r>
        <r>
          <rPr>
            <sz val="9"/>
            <color indexed="81"/>
            <rFont val="Tahoma"/>
            <family val="2"/>
          </rPr>
          <t xml:space="preserve">
Art. 14.3:3</t>
        </r>
      </text>
    </comment>
    <comment ref="AB81" authorId="0" shapeId="0" xr:uid="{00000000-0006-0000-0000-000054030000}">
      <text>
        <r>
          <rPr>
            <b/>
            <sz val="9"/>
            <color indexed="81"/>
            <rFont val="Tahoma"/>
            <family val="2"/>
          </rPr>
          <t>Polanco Rodrigo:</t>
        </r>
        <r>
          <rPr>
            <sz val="9"/>
            <color indexed="81"/>
            <rFont val="Tahoma"/>
            <family val="2"/>
          </rPr>
          <t xml:space="preserve">
Art. 14.3:4</t>
        </r>
      </text>
    </comment>
    <comment ref="AE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G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H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I81" authorId="0" shapeId="0" xr:uid="{00000000-0006-0000-0000-000058030000}">
      <text>
        <r>
          <rPr>
            <b/>
            <sz val="9"/>
            <color indexed="81"/>
            <rFont val="Tahoma"/>
            <family val="2"/>
          </rPr>
          <t>Polanco Rodrigo:</t>
        </r>
        <r>
          <rPr>
            <sz val="9"/>
            <color indexed="81"/>
            <rFont val="Tahoma"/>
            <family val="2"/>
          </rPr>
          <t xml:space="preserve">
Art. 14.1:1</t>
        </r>
      </text>
    </comment>
    <comment ref="AJ81" authorId="0" shapeId="0" xr:uid="{00000000-0006-0000-0000-000059030000}">
      <text>
        <r>
          <rPr>
            <b/>
            <sz val="9"/>
            <color indexed="81"/>
            <rFont val="Tahoma"/>
            <family val="2"/>
          </rPr>
          <t>Polanco Rodrigo:</t>
        </r>
        <r>
          <rPr>
            <sz val="9"/>
            <color indexed="81"/>
            <rFont val="Tahoma"/>
            <family val="2"/>
          </rPr>
          <t xml:space="preserve">
Art. 14.1:1</t>
        </r>
      </text>
    </comment>
    <comment ref="AK81" authorId="0" shapeId="0" xr:uid="{00000000-0006-0000-0000-00005A030000}">
      <text>
        <r>
          <rPr>
            <b/>
            <sz val="9"/>
            <color indexed="81"/>
            <rFont val="Tahoma"/>
            <family val="2"/>
          </rPr>
          <t>Polanco Rodrigo:</t>
        </r>
        <r>
          <rPr>
            <sz val="9"/>
            <color indexed="81"/>
            <rFont val="Tahoma"/>
            <family val="2"/>
          </rPr>
          <t xml:space="preserve">
Art. 14.3:1</t>
        </r>
      </text>
    </comment>
    <comment ref="AL81" authorId="0" shapeId="0" xr:uid="{00000000-0006-0000-0000-00005B030000}">
      <text>
        <r>
          <rPr>
            <b/>
            <sz val="9"/>
            <color indexed="81"/>
            <rFont val="Tahoma"/>
            <family val="2"/>
          </rPr>
          <t>Polanco Rodrigo:</t>
        </r>
        <r>
          <rPr>
            <sz val="9"/>
            <color indexed="81"/>
            <rFont val="Tahoma"/>
            <family val="2"/>
          </rPr>
          <t xml:space="preserve">
Art. 14.3.2</t>
        </r>
      </text>
    </comment>
    <comment ref="AM81" authorId="0" shapeId="0" xr:uid="{00000000-0006-0000-0000-00005C030000}">
      <text>
        <r>
          <rPr>
            <b/>
            <sz val="9"/>
            <color indexed="81"/>
            <rFont val="Tahoma"/>
            <family val="2"/>
          </rPr>
          <t>Polanco Rodrigo:</t>
        </r>
        <r>
          <rPr>
            <sz val="9"/>
            <color indexed="81"/>
            <rFont val="Tahoma"/>
            <family val="2"/>
          </rPr>
          <t xml:space="preserve">
Art. 20.2</t>
        </r>
      </text>
    </comment>
    <comment ref="AS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T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U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V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W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A81" authorId="3" shapeId="0" xr:uid="{00000000-0006-0000-0000-000063030000}">
      <text>
        <r>
          <rPr>
            <b/>
            <sz val="9"/>
            <color indexed="81"/>
            <rFont val="Tahoma"/>
            <family val="2"/>
          </rPr>
          <t>Rodrigo Polanco:</t>
        </r>
        <r>
          <rPr>
            <sz val="9"/>
            <color indexed="81"/>
            <rFont val="Tahoma"/>
            <family val="2"/>
          </rPr>
          <t xml:space="preserve">
Panama-US, art. 14.5(e)</t>
        </r>
      </text>
    </comment>
    <comment ref="BB81" authorId="0" shapeId="0" xr:uid="{00000000-0006-0000-0000-000064030000}">
      <text>
        <r>
          <rPr>
            <b/>
            <sz val="9"/>
            <color indexed="81"/>
            <rFont val="Tahoma"/>
            <family val="2"/>
          </rPr>
          <t>Polanco Rodrigo:</t>
        </r>
        <r>
          <rPr>
            <sz val="9"/>
            <color indexed="81"/>
            <rFont val="Tahoma"/>
            <family val="2"/>
          </rPr>
          <t xml:space="preserve">
Art. 14.5(b), cooperation</t>
        </r>
      </text>
    </comment>
    <comment ref="BC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E81" authorId="0" shapeId="0" xr:uid="{00000000-0006-0000-0000-000066030000}">
      <text>
        <r>
          <rPr>
            <b/>
            <sz val="9"/>
            <color indexed="81"/>
            <rFont val="Tahoma"/>
            <family val="2"/>
          </rPr>
          <t>Polanco Rodrigo:</t>
        </r>
        <r>
          <rPr>
            <sz val="9"/>
            <color indexed="81"/>
            <rFont val="Tahoma"/>
            <family val="2"/>
          </rPr>
          <t xml:space="preserve">
Art. 14.5(b), cooperation</t>
        </r>
      </text>
    </comment>
    <comment ref="BI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S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T81" authorId="0" shapeId="0" xr:uid="{00000000-0006-0000-0000-000069030000}">
      <text>
        <r>
          <rPr>
            <b/>
            <sz val="9"/>
            <color indexed="81"/>
            <rFont val="Tahoma"/>
            <family val="2"/>
          </rPr>
          <t>Polanco Rodrigo:</t>
        </r>
        <r>
          <rPr>
            <sz val="9"/>
            <color indexed="81"/>
            <rFont val="Tahoma"/>
            <family val="2"/>
          </rPr>
          <t xml:space="preserve">
Art. 14.5(b), cooperation</t>
        </r>
      </text>
    </comment>
    <comment ref="BX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Z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81" authorId="0" shapeId="0" xr:uid="{00000000-0006-0000-0000-00006C030000}">
      <text>
        <r>
          <rPr>
            <b/>
            <sz val="9"/>
            <color indexed="81"/>
            <rFont val="Tahoma"/>
            <family val="2"/>
          </rPr>
          <t>Polanco Rodrigo:</t>
        </r>
        <r>
          <rPr>
            <sz val="9"/>
            <color indexed="81"/>
            <rFont val="Tahoma"/>
            <family val="2"/>
          </rPr>
          <t xml:space="preserve">
Art. 14.1:2, </t>
        </r>
      </text>
    </comment>
    <comment ref="CB81" authorId="0" shapeId="0" xr:uid="{00000000-0006-0000-0000-00006D030000}">
      <text>
        <r>
          <rPr>
            <b/>
            <sz val="9"/>
            <color indexed="81"/>
            <rFont val="Tahoma"/>
            <family val="2"/>
          </rPr>
          <t>Polanco Rodrigo:</t>
        </r>
        <r>
          <rPr>
            <sz val="9"/>
            <color indexed="81"/>
            <rFont val="Tahoma"/>
            <family val="2"/>
          </rPr>
          <t xml:space="preserve">
Art. 14.6 fn 2</t>
        </r>
      </text>
    </comment>
    <comment ref="CC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M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Q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T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W81" authorId="0" shapeId="0" xr:uid="{00000000-0006-0000-0000-000072030000}">
      <text>
        <r>
          <rPr>
            <b/>
            <sz val="9"/>
            <color indexed="81"/>
            <rFont val="Tahoma"/>
            <family val="2"/>
          </rPr>
          <t>Polanco Rodrigo:</t>
        </r>
        <r>
          <rPr>
            <sz val="9"/>
            <color indexed="81"/>
            <rFont val="Tahoma"/>
            <family val="2"/>
          </rPr>
          <t xml:space="preserve">
Art. 15.1.2</t>
        </r>
      </text>
    </comment>
    <comment ref="CX81" authorId="1" shapeId="0" xr:uid="{00000000-0006-0000-0000-000073030000}">
      <text>
        <r>
          <rPr>
            <b/>
            <sz val="9"/>
            <color indexed="81"/>
            <rFont val="Segoe UI"/>
            <family val="2"/>
          </rPr>
          <t>Rahel Schär:</t>
        </r>
        <r>
          <rPr>
            <sz val="9"/>
            <color indexed="81"/>
            <rFont val="Segoe UI"/>
            <family val="2"/>
          </rPr>
          <t xml:space="preserve">
Art. 15.1:2, 3 and 4</t>
        </r>
      </text>
    </comment>
    <comment ref="CY81" authorId="1" shapeId="0" xr:uid="{00000000-0006-0000-0000-000074030000}">
      <text>
        <r>
          <rPr>
            <b/>
            <sz val="9"/>
            <color indexed="81"/>
            <rFont val="Segoe UI"/>
            <family val="2"/>
          </rPr>
          <t>Rahel Schär:</t>
        </r>
        <r>
          <rPr>
            <sz val="9"/>
            <color indexed="81"/>
            <rFont val="Segoe UI"/>
            <family val="2"/>
          </rPr>
          <t xml:space="preserve">
Art. 15.1:5</t>
        </r>
      </text>
    </comment>
    <comment ref="CZ81" authorId="1" shapeId="0" xr:uid="{00000000-0006-0000-0000-000075030000}">
      <text>
        <r>
          <rPr>
            <b/>
            <sz val="9"/>
            <color indexed="81"/>
            <rFont val="Segoe UI"/>
            <family val="2"/>
          </rPr>
          <t>Rahel Schär:</t>
        </r>
        <r>
          <rPr>
            <sz val="9"/>
            <color indexed="81"/>
            <rFont val="Segoe UI"/>
            <family val="2"/>
          </rPr>
          <t xml:space="preserve">
Art. 15.5:4</t>
        </r>
      </text>
    </comment>
    <comment ref="DA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DB81" authorId="1" shapeId="0" xr:uid="{00000000-0006-0000-0000-000077030000}">
      <text>
        <r>
          <rPr>
            <b/>
            <sz val="9"/>
            <color indexed="81"/>
            <rFont val="Segoe UI"/>
            <family val="2"/>
          </rPr>
          <t>Rahel Schär:</t>
        </r>
        <r>
          <rPr>
            <sz val="9"/>
            <color indexed="81"/>
            <rFont val="Segoe UI"/>
            <family val="2"/>
          </rPr>
          <t xml:space="preserve">
Art. 15.5:7</t>
        </r>
      </text>
    </comment>
    <comment ref="DC81" authorId="1" shapeId="0" xr:uid="{00000000-0006-0000-0000-000078030000}">
      <text>
        <r>
          <rPr>
            <b/>
            <sz val="9"/>
            <color indexed="81"/>
            <rFont val="Segoe UI"/>
            <family val="2"/>
          </rPr>
          <t>Rahel Schär:</t>
        </r>
        <r>
          <rPr>
            <sz val="9"/>
            <color indexed="81"/>
            <rFont val="Segoe UI"/>
            <family val="2"/>
          </rPr>
          <t xml:space="preserve">
Art.15.5:8</t>
        </r>
      </text>
    </comment>
    <comment ref="DD81" authorId="1" shapeId="0" xr:uid="{00000000-0006-0000-0000-000079030000}">
      <text>
        <r>
          <rPr>
            <b/>
            <sz val="9"/>
            <color indexed="81"/>
            <rFont val="Segoe UI"/>
            <family val="2"/>
          </rPr>
          <t>Rahel Schär:</t>
        </r>
        <r>
          <rPr>
            <sz val="9"/>
            <color indexed="81"/>
            <rFont val="Segoe UI"/>
            <family val="2"/>
          </rPr>
          <t xml:space="preserve">
Art.15.5:8</t>
        </r>
      </text>
    </comment>
    <comment ref="DE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F81" authorId="1" shapeId="0" xr:uid="{00000000-0006-0000-0000-00007B030000}">
      <text>
        <r>
          <rPr>
            <b/>
            <sz val="9"/>
            <color indexed="81"/>
            <rFont val="Segoe UI"/>
            <family val="2"/>
          </rPr>
          <t>Rahel Schär:</t>
        </r>
        <r>
          <rPr>
            <sz val="9"/>
            <color indexed="81"/>
            <rFont val="Segoe UI"/>
            <family val="2"/>
          </rPr>
          <t xml:space="preserve">
Art. 15.8
</t>
        </r>
      </text>
    </comment>
    <comment ref="DG81" authorId="1" shapeId="0" xr:uid="{00000000-0006-0000-0000-00007C030000}">
      <text>
        <r>
          <rPr>
            <b/>
            <sz val="9"/>
            <color indexed="81"/>
            <rFont val="Segoe UI"/>
            <family val="2"/>
          </rPr>
          <t>Rahel Schär:</t>
        </r>
        <r>
          <rPr>
            <sz val="9"/>
            <color indexed="81"/>
            <rFont val="Segoe UI"/>
            <family val="2"/>
          </rPr>
          <t xml:space="preserve">
Art. 15.5:9</t>
        </r>
      </text>
    </comment>
    <comment ref="DH81" authorId="1" shapeId="0" xr:uid="{00000000-0006-0000-0000-00007D030000}">
      <text>
        <r>
          <rPr>
            <b/>
            <sz val="9"/>
            <color indexed="81"/>
            <rFont val="Segoe UI"/>
            <family val="2"/>
          </rPr>
          <t>Rahel Schär:</t>
        </r>
        <r>
          <rPr>
            <sz val="9"/>
            <color indexed="81"/>
            <rFont val="Segoe UI"/>
            <family val="2"/>
          </rPr>
          <t xml:space="preserve">
Art. 15.4</t>
        </r>
      </text>
    </comment>
    <comment ref="DI81" authorId="1" shapeId="0" xr:uid="{00000000-0006-0000-0000-00007E030000}">
      <text>
        <r>
          <rPr>
            <b/>
            <sz val="9"/>
            <color indexed="81"/>
            <rFont val="Segoe UI"/>
            <family val="2"/>
          </rPr>
          <t>Rahel Schär:</t>
        </r>
        <r>
          <rPr>
            <sz val="9"/>
            <color indexed="81"/>
            <rFont val="Segoe UI"/>
            <family val="2"/>
          </rPr>
          <t xml:space="preserve">
Art. 15.11:27</t>
        </r>
      </text>
    </comment>
    <comment ref="DJ81" authorId="1" shapeId="0" xr:uid="{00000000-0006-0000-0000-00007F030000}">
      <text>
        <r>
          <rPr>
            <b/>
            <sz val="9"/>
            <color indexed="81"/>
            <rFont val="Segoe UI"/>
            <family val="2"/>
          </rPr>
          <t>Rahel Schär:</t>
        </r>
        <r>
          <rPr>
            <sz val="9"/>
            <color indexed="81"/>
            <rFont val="Segoe UI"/>
            <family val="2"/>
          </rPr>
          <t xml:space="preserve">
Art. 15.11:27</t>
        </r>
      </text>
    </comment>
    <comment ref="DN81" authorId="1" shapeId="0" xr:uid="{00000000-0006-0000-0000-000080030000}">
      <text>
        <r>
          <rPr>
            <b/>
            <sz val="9"/>
            <color indexed="81"/>
            <rFont val="Segoe UI"/>
            <family val="2"/>
          </rPr>
          <t>Rahel Schär:</t>
        </r>
        <r>
          <rPr>
            <sz val="9"/>
            <color indexed="81"/>
            <rFont val="Segoe UI"/>
            <family val="2"/>
          </rPr>
          <t xml:space="preserve">
Art. 15.5:1</t>
        </r>
      </text>
    </comment>
    <comment ref="DO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P81" authorId="1" shapeId="0" xr:uid="{00000000-0006-0000-0000-000082030000}">
      <text>
        <r>
          <rPr>
            <b/>
            <sz val="9"/>
            <color indexed="81"/>
            <rFont val="Segoe UI"/>
            <family val="2"/>
          </rPr>
          <t>Rahel Schär:</t>
        </r>
        <r>
          <rPr>
            <sz val="9"/>
            <color indexed="81"/>
            <rFont val="Segoe UI"/>
            <family val="2"/>
          </rPr>
          <t xml:space="preserve">
Art. 15.5:1</t>
        </r>
      </text>
    </comment>
    <comment ref="DT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V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W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AA82" authorId="0" shapeId="0" xr:uid="{00000000-0006-0000-0000-000086030000}">
      <text>
        <r>
          <rPr>
            <b/>
            <sz val="9"/>
            <color indexed="81"/>
            <rFont val="Tahoma"/>
            <family val="2"/>
          </rPr>
          <t>Polanco Rodrigo:</t>
        </r>
        <r>
          <rPr>
            <sz val="9"/>
            <color indexed="81"/>
            <rFont val="Tahoma"/>
            <family val="2"/>
          </rPr>
          <t xml:space="preserve">
Art. 15.3:2</t>
        </r>
      </text>
    </comment>
    <comment ref="AB82" authorId="0" shapeId="0" xr:uid="{00000000-0006-0000-0000-000087030000}">
      <text>
        <r>
          <rPr>
            <b/>
            <sz val="9"/>
            <color indexed="81"/>
            <rFont val="Tahoma"/>
            <family val="2"/>
          </rPr>
          <t>Polanco Rodrigo:</t>
        </r>
        <r>
          <rPr>
            <sz val="9"/>
            <color indexed="81"/>
            <rFont val="Tahoma"/>
            <family val="2"/>
          </rPr>
          <t xml:space="preserve">
Art. 15.3:3</t>
        </r>
      </text>
    </comment>
    <comment ref="AE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G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H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I82" authorId="0" shapeId="0" xr:uid="{00000000-0006-0000-0000-00008B030000}">
      <text>
        <r>
          <rPr>
            <b/>
            <sz val="9"/>
            <color indexed="81"/>
            <rFont val="Tahoma"/>
            <family val="2"/>
          </rPr>
          <t>Polanco Rodrigo:</t>
        </r>
        <r>
          <rPr>
            <sz val="9"/>
            <color indexed="81"/>
            <rFont val="Tahoma"/>
            <family val="2"/>
          </rPr>
          <t xml:space="preserve">
Art. 15.1</t>
        </r>
      </text>
    </comment>
    <comment ref="AJ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82" authorId="0" shapeId="0" xr:uid="{00000000-0006-0000-0000-00008D030000}">
      <text>
        <r>
          <rPr>
            <b/>
            <sz val="9"/>
            <color indexed="81"/>
            <rFont val="Tahoma"/>
            <family val="2"/>
          </rPr>
          <t>Polanco Rodrigo:</t>
        </r>
        <r>
          <rPr>
            <sz val="9"/>
            <color indexed="81"/>
            <rFont val="Tahoma"/>
            <family val="2"/>
          </rPr>
          <t xml:space="preserve">
Art. 15.3:1(b)</t>
        </r>
      </text>
    </comment>
    <comment ref="AL82" authorId="0" shapeId="0" xr:uid="{00000000-0006-0000-0000-00008E030000}">
      <text>
        <r>
          <rPr>
            <b/>
            <sz val="9"/>
            <color indexed="81"/>
            <rFont val="Tahoma"/>
            <family val="2"/>
          </rPr>
          <t>Polanco Rodrigo:</t>
        </r>
        <r>
          <rPr>
            <sz val="9"/>
            <color indexed="81"/>
            <rFont val="Tahoma"/>
            <family val="2"/>
          </rPr>
          <t xml:space="preserve">
Art. 15.3.1</t>
        </r>
      </text>
    </comment>
    <comment ref="AM82" authorId="0" shapeId="0" xr:uid="{00000000-0006-0000-0000-00008F030000}">
      <text>
        <r>
          <rPr>
            <b/>
            <sz val="9"/>
            <color indexed="81"/>
            <rFont val="Tahoma"/>
            <family val="2"/>
          </rPr>
          <t>Polanco Rodrigo:</t>
        </r>
        <r>
          <rPr>
            <sz val="9"/>
            <color indexed="81"/>
            <rFont val="Tahoma"/>
            <family val="2"/>
          </rPr>
          <t xml:space="preserve">
Chapt. 22</t>
        </r>
      </text>
    </comment>
    <comment ref="AY82" authorId="0" shapeId="0" xr:uid="{00000000-0006-0000-0000-000090030000}">
      <text>
        <r>
          <rPr>
            <b/>
            <sz val="9"/>
            <color indexed="81"/>
            <rFont val="Tahoma"/>
            <family val="2"/>
          </rPr>
          <t>Polanco Rodrigo:</t>
        </r>
        <r>
          <rPr>
            <sz val="9"/>
            <color indexed="81"/>
            <rFont val="Tahoma"/>
            <family val="2"/>
          </rPr>
          <t xml:space="preserve">
Art. 15.6</t>
        </r>
      </text>
    </comment>
    <comment ref="AZ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C82" authorId="0" shapeId="0" xr:uid="{00000000-0006-0000-0000-000092030000}">
      <text>
        <r>
          <rPr>
            <b/>
            <sz val="9"/>
            <color indexed="81"/>
            <rFont val="Tahoma"/>
            <family val="2"/>
          </rPr>
          <t>Polanco Rodrigo:</t>
        </r>
        <r>
          <rPr>
            <sz val="9"/>
            <color indexed="81"/>
            <rFont val="Tahoma"/>
            <family val="2"/>
          </rPr>
          <t xml:space="preserve">
Art. 15.5</t>
        </r>
      </text>
    </comment>
    <comment ref="BK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M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S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X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Y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Z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82" authorId="0" shapeId="0" xr:uid="{00000000-0006-0000-0000-000099030000}">
      <text>
        <r>
          <rPr>
            <b/>
            <sz val="9"/>
            <color indexed="81"/>
            <rFont val="Tahoma"/>
            <family val="2"/>
          </rPr>
          <t>Polanco Rodrigo:</t>
        </r>
        <r>
          <rPr>
            <sz val="9"/>
            <color indexed="81"/>
            <rFont val="Tahoma"/>
            <family val="2"/>
          </rPr>
          <t xml:space="preserve">
Art. 15.3.1 fn 1</t>
        </r>
      </text>
    </comment>
    <comment ref="CC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M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Q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T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W82" authorId="0" shapeId="0" xr:uid="{00000000-0006-0000-0000-00009E030000}">
      <text>
        <r>
          <rPr>
            <b/>
            <sz val="9"/>
            <color indexed="81"/>
            <rFont val="Tahoma"/>
            <family val="2"/>
          </rPr>
          <t>Polanco Rodrigo:</t>
        </r>
        <r>
          <rPr>
            <sz val="9"/>
            <color indexed="81"/>
            <rFont val="Tahoma"/>
            <family val="2"/>
          </rPr>
          <t xml:space="preserve">
Art. 18.1.3</t>
        </r>
      </text>
    </comment>
    <comment ref="CX82" authorId="1" shapeId="0" xr:uid="{00000000-0006-0000-0000-00009F030000}">
      <text>
        <r>
          <rPr>
            <b/>
            <sz val="9"/>
            <color indexed="81"/>
            <rFont val="Segoe UI"/>
            <family val="2"/>
          </rPr>
          <t>Rahel Schär:</t>
        </r>
        <r>
          <rPr>
            <sz val="9"/>
            <color indexed="81"/>
            <rFont val="Segoe UI"/>
            <family val="2"/>
          </rPr>
          <t xml:space="preserve">
Art. 18.1:3 and 4</t>
        </r>
      </text>
    </comment>
    <comment ref="CY82" authorId="1" shapeId="0" xr:uid="{00000000-0006-0000-0000-0000A0030000}">
      <text>
        <r>
          <rPr>
            <b/>
            <sz val="9"/>
            <color indexed="81"/>
            <rFont val="Segoe UI"/>
            <family val="2"/>
          </rPr>
          <t>Rahel Schär:</t>
        </r>
        <r>
          <rPr>
            <sz val="9"/>
            <color indexed="81"/>
            <rFont val="Segoe UI"/>
            <family val="2"/>
          </rPr>
          <t xml:space="preserve">
Art. 18.1:2</t>
        </r>
      </text>
    </comment>
    <comment ref="CZ82" authorId="1" shapeId="0" xr:uid="{00000000-0006-0000-0000-0000A1030000}">
      <text>
        <r>
          <rPr>
            <b/>
            <sz val="9"/>
            <color indexed="81"/>
            <rFont val="Segoe UI"/>
            <family val="2"/>
          </rPr>
          <t>Rahel Schär:</t>
        </r>
        <r>
          <rPr>
            <sz val="9"/>
            <color indexed="81"/>
            <rFont val="Segoe UI"/>
            <family val="2"/>
          </rPr>
          <t xml:space="preserve">
Art. 18.4:4</t>
        </r>
      </text>
    </comment>
    <comment ref="DA82" authorId="0" shapeId="0" xr:uid="{00000000-0006-0000-0000-0000A2030000}">
      <text>
        <r>
          <rPr>
            <b/>
            <sz val="9"/>
            <color indexed="81"/>
            <rFont val="Tahoma"/>
            <family val="2"/>
          </rPr>
          <t>Polanco Rodrigo:</t>
        </r>
        <r>
          <rPr>
            <sz val="9"/>
            <color indexed="81"/>
            <rFont val="Tahoma"/>
            <family val="2"/>
          </rPr>
          <t xml:space="preserve">
Art. 18.4.7</t>
        </r>
      </text>
    </comment>
    <comment ref="DB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C82" authorId="1" shapeId="0" xr:uid="{00000000-0006-0000-0000-0000A4030000}">
      <text>
        <r>
          <rPr>
            <b/>
            <sz val="9"/>
            <color indexed="81"/>
            <rFont val="Segoe UI"/>
            <family val="2"/>
          </rPr>
          <t>Rahel Schär:</t>
        </r>
        <r>
          <rPr>
            <sz val="9"/>
            <color indexed="81"/>
            <rFont val="Segoe UI"/>
            <family val="2"/>
          </rPr>
          <t xml:space="preserve">
Art. 18.4:7</t>
        </r>
      </text>
    </comment>
    <comment ref="DD82" authorId="1" shapeId="0" xr:uid="{00000000-0006-0000-0000-0000A5030000}">
      <text>
        <r>
          <rPr>
            <b/>
            <sz val="9"/>
            <color indexed="81"/>
            <rFont val="Segoe UI"/>
            <family val="2"/>
          </rPr>
          <t>Rahel Schär:</t>
        </r>
        <r>
          <rPr>
            <sz val="9"/>
            <color indexed="81"/>
            <rFont val="Segoe UI"/>
            <family val="2"/>
          </rPr>
          <t xml:space="preserve">
Art. 18.4:8</t>
        </r>
      </text>
    </comment>
    <comment ref="DE82" authorId="1" shapeId="0" xr:uid="{00000000-0006-0000-0000-0000A6030000}">
      <text>
        <r>
          <rPr>
            <b/>
            <sz val="9"/>
            <color indexed="81"/>
            <rFont val="Segoe UI"/>
            <family val="2"/>
          </rPr>
          <t>Rahel Schär:</t>
        </r>
        <r>
          <rPr>
            <sz val="9"/>
            <color indexed="81"/>
            <rFont val="Segoe UI"/>
            <family val="2"/>
          </rPr>
          <t xml:space="preserve">
Art. 18.4:7</t>
        </r>
      </text>
    </comment>
    <comment ref="DF82" authorId="1" shapeId="0" xr:uid="{00000000-0006-0000-0000-0000A7030000}">
      <text>
        <r>
          <rPr>
            <b/>
            <sz val="9"/>
            <color indexed="81"/>
            <rFont val="Segoe UI"/>
            <family val="2"/>
          </rPr>
          <t>Rahel Schär:</t>
        </r>
        <r>
          <rPr>
            <sz val="9"/>
            <color indexed="81"/>
            <rFont val="Segoe UI"/>
            <family val="2"/>
          </rPr>
          <t xml:space="preserve">
Art. 18.7</t>
        </r>
      </text>
    </comment>
    <comment ref="DG82" authorId="1" shapeId="0" xr:uid="{00000000-0006-0000-0000-0000A8030000}">
      <text>
        <r>
          <rPr>
            <b/>
            <sz val="9"/>
            <color indexed="81"/>
            <rFont val="Segoe UI"/>
            <family val="2"/>
          </rPr>
          <t>Rahel Schär:</t>
        </r>
        <r>
          <rPr>
            <sz val="9"/>
            <color indexed="81"/>
            <rFont val="Segoe UI"/>
            <family val="2"/>
          </rPr>
          <t xml:space="preserve">
Art. 18.4:9</t>
        </r>
      </text>
    </comment>
    <comment ref="DH82" authorId="1" shapeId="0" xr:uid="{00000000-0006-0000-0000-0000A9030000}">
      <text>
        <r>
          <rPr>
            <b/>
            <sz val="9"/>
            <color indexed="81"/>
            <rFont val="Segoe UI"/>
            <family val="2"/>
          </rPr>
          <t>Rahel Schär:</t>
        </r>
        <r>
          <rPr>
            <sz val="9"/>
            <color indexed="81"/>
            <rFont val="Segoe UI"/>
            <family val="2"/>
          </rPr>
          <t xml:space="preserve">
Art. 18.3</t>
        </r>
      </text>
    </comment>
    <comment ref="DI82" authorId="1" shapeId="0" xr:uid="{00000000-0006-0000-0000-0000AA030000}">
      <text>
        <r>
          <rPr>
            <b/>
            <sz val="9"/>
            <color indexed="81"/>
            <rFont val="Segoe UI"/>
            <family val="2"/>
          </rPr>
          <t>Rahel Schär:</t>
        </r>
        <r>
          <rPr>
            <sz val="9"/>
            <color indexed="81"/>
            <rFont val="Segoe UI"/>
            <family val="2"/>
          </rPr>
          <t xml:space="preserve">
Art. 18.10:30</t>
        </r>
      </text>
    </comment>
    <comment ref="DJ82" authorId="1" shapeId="0" xr:uid="{00000000-0006-0000-0000-0000AB030000}">
      <text>
        <r>
          <rPr>
            <b/>
            <sz val="9"/>
            <color indexed="81"/>
            <rFont val="Segoe UI"/>
            <family val="2"/>
          </rPr>
          <t>Rahel Schär:</t>
        </r>
        <r>
          <rPr>
            <sz val="9"/>
            <color indexed="81"/>
            <rFont val="Segoe UI"/>
            <family val="2"/>
          </rPr>
          <t xml:space="preserve">
Art. 18.10:30</t>
        </r>
      </text>
    </comment>
    <comment ref="DO82" authorId="1" shapeId="0" xr:uid="{00000000-0006-0000-0000-0000AC030000}">
      <text>
        <r>
          <rPr>
            <b/>
            <sz val="9"/>
            <color indexed="81"/>
            <rFont val="Segoe UI"/>
            <family val="2"/>
          </rPr>
          <t>Rahel Schär:</t>
        </r>
        <r>
          <rPr>
            <sz val="9"/>
            <color indexed="81"/>
            <rFont val="Segoe UI"/>
            <family val="2"/>
          </rPr>
          <t xml:space="preserve">
Art. 18.5</t>
        </r>
      </text>
    </comment>
    <comment ref="DP82" authorId="1" shapeId="0" xr:uid="{00000000-0006-0000-0000-0000AD030000}">
      <text>
        <r>
          <rPr>
            <b/>
            <sz val="9"/>
            <color indexed="81"/>
            <rFont val="Segoe UI"/>
            <family val="2"/>
          </rPr>
          <t>Rahel Schär:</t>
        </r>
        <r>
          <rPr>
            <sz val="9"/>
            <color indexed="81"/>
            <rFont val="Segoe UI"/>
            <family val="2"/>
          </rPr>
          <t xml:space="preserve">
Art. 18.4:1</t>
        </r>
      </text>
    </comment>
    <comment ref="DT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V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W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AA83" authorId="0" shapeId="0" xr:uid="{00000000-0006-0000-0000-0000B1030000}">
      <text>
        <r>
          <rPr>
            <b/>
            <sz val="9"/>
            <color indexed="81"/>
            <rFont val="Tahoma"/>
            <family val="2"/>
          </rPr>
          <t>Polanco Rodrigo:</t>
        </r>
        <r>
          <rPr>
            <sz val="9"/>
            <color indexed="81"/>
            <rFont val="Tahoma"/>
            <family val="2"/>
          </rPr>
          <t xml:space="preserve">
Art. 14.4:3</t>
        </r>
      </text>
    </comment>
    <comment ref="AB83" authorId="0" shapeId="0" xr:uid="{00000000-0006-0000-0000-0000B2030000}">
      <text>
        <r>
          <rPr>
            <b/>
            <sz val="9"/>
            <color indexed="81"/>
            <rFont val="Tahoma"/>
            <family val="2"/>
          </rPr>
          <t>Polanco Rodrigo:</t>
        </r>
        <r>
          <rPr>
            <sz val="9"/>
            <color indexed="81"/>
            <rFont val="Tahoma"/>
            <family val="2"/>
          </rPr>
          <t xml:space="preserve">
Art. 14.4:4</t>
        </r>
      </text>
    </comment>
    <comment ref="AE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G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I83" authorId="0" shapeId="0" xr:uid="{00000000-0006-0000-0000-0000B5030000}">
      <text>
        <r>
          <rPr>
            <b/>
            <sz val="9"/>
            <color indexed="81"/>
            <rFont val="Tahoma"/>
            <family val="2"/>
          </rPr>
          <t>Polanco Rodrigo:</t>
        </r>
        <r>
          <rPr>
            <sz val="9"/>
            <color indexed="81"/>
            <rFont val="Tahoma"/>
            <family val="2"/>
          </rPr>
          <t xml:space="preserve">
Art. 14.2:1</t>
        </r>
      </text>
    </comment>
    <comment ref="AJ83" authorId="0" shapeId="0" xr:uid="{00000000-0006-0000-0000-0000B6030000}">
      <text>
        <r>
          <rPr>
            <b/>
            <sz val="9"/>
            <color indexed="81"/>
            <rFont val="Tahoma"/>
            <family val="2"/>
          </rPr>
          <t>Polanco Rodrigo:</t>
        </r>
        <r>
          <rPr>
            <sz val="9"/>
            <color indexed="81"/>
            <rFont val="Tahoma"/>
            <family val="2"/>
          </rPr>
          <t xml:space="preserve">
Art. 14.2:1</t>
        </r>
      </text>
    </comment>
    <comment ref="AK83" authorId="0" shapeId="0" xr:uid="{00000000-0006-0000-0000-0000B7030000}">
      <text>
        <r>
          <rPr>
            <b/>
            <sz val="9"/>
            <color indexed="81"/>
            <rFont val="Tahoma"/>
            <family val="2"/>
          </rPr>
          <t>Polanco Rodrigo:</t>
        </r>
        <r>
          <rPr>
            <sz val="9"/>
            <color indexed="81"/>
            <rFont val="Tahoma"/>
            <family val="2"/>
          </rPr>
          <t xml:space="preserve">
Arts. 14.4.1,</t>
        </r>
      </text>
    </comment>
    <comment ref="AL83" authorId="0" shapeId="0" xr:uid="{00000000-0006-0000-0000-0000B8030000}">
      <text>
        <r>
          <rPr>
            <b/>
            <sz val="9"/>
            <color indexed="81"/>
            <rFont val="Tahoma"/>
            <family val="2"/>
          </rPr>
          <t>Polanco Rodrigo:</t>
        </r>
        <r>
          <rPr>
            <sz val="9"/>
            <color indexed="81"/>
            <rFont val="Tahoma"/>
            <family val="2"/>
          </rPr>
          <t xml:space="preserve">
Art. 14.4.2
</t>
        </r>
      </text>
    </comment>
    <comment ref="AM83" authorId="0" shapeId="0" xr:uid="{00000000-0006-0000-0000-0000B9030000}">
      <text>
        <r>
          <rPr>
            <b/>
            <sz val="9"/>
            <color indexed="81"/>
            <rFont val="Tahoma"/>
            <family val="2"/>
          </rPr>
          <t>Polanco Rodrigo:</t>
        </r>
        <r>
          <rPr>
            <sz val="9"/>
            <color indexed="81"/>
            <rFont val="Tahoma"/>
            <family val="2"/>
          </rPr>
          <t xml:space="preserve">
Chapt. 18</t>
        </r>
      </text>
    </comment>
    <comment ref="AS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T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U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V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W83" authorId="0" shapeId="0" xr:uid="{00000000-0006-0000-0000-0000BE030000}">
      <text>
        <r>
          <rPr>
            <b/>
            <sz val="9"/>
            <color indexed="81"/>
            <rFont val="Tahoma"/>
            <family val="2"/>
          </rPr>
          <t>Polanco Rodrigo:</t>
        </r>
        <r>
          <rPr>
            <sz val="9"/>
            <color indexed="81"/>
            <rFont val="Tahoma"/>
            <family val="2"/>
          </rPr>
          <t xml:space="preserve">
Art. 14.8(b), cooperation</t>
        </r>
      </text>
    </comment>
    <comment ref="AZ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BA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B83" authorId="0" shapeId="0" xr:uid="{00000000-0006-0000-0000-0000C1030000}">
      <text>
        <r>
          <rPr>
            <b/>
            <sz val="9"/>
            <color indexed="81"/>
            <rFont val="Tahoma"/>
            <family val="2"/>
          </rPr>
          <t>Polanco Rodrigo:</t>
        </r>
        <r>
          <rPr>
            <sz val="9"/>
            <color indexed="81"/>
            <rFont val="Tahoma"/>
            <family val="2"/>
          </rPr>
          <t xml:space="preserve">
Art. 14.8(b), cooperation</t>
        </r>
      </text>
    </comment>
    <comment ref="BC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E83" authorId="0" shapeId="0" xr:uid="{00000000-0006-0000-0000-0000C3030000}">
      <text>
        <r>
          <rPr>
            <b/>
            <sz val="9"/>
            <color indexed="81"/>
            <rFont val="Tahoma"/>
            <family val="2"/>
          </rPr>
          <t>Polanco Rodrigo:</t>
        </r>
        <r>
          <rPr>
            <sz val="9"/>
            <color indexed="81"/>
            <rFont val="Tahoma"/>
            <family val="2"/>
          </rPr>
          <t xml:space="preserve">
Art. 14.8(b), cooperation</t>
        </r>
      </text>
    </comment>
    <comment ref="BS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T83" authorId="0" shapeId="0" xr:uid="{00000000-0006-0000-0000-0000C5030000}">
      <text>
        <r>
          <rPr>
            <b/>
            <sz val="9"/>
            <color indexed="81"/>
            <rFont val="Tahoma"/>
            <family val="2"/>
          </rPr>
          <t>Polanco Rodrigo:</t>
        </r>
        <r>
          <rPr>
            <sz val="9"/>
            <color indexed="81"/>
            <rFont val="Tahoma"/>
            <family val="2"/>
          </rPr>
          <t xml:space="preserve">
Art. 14.8(b), cooperation</t>
        </r>
      </text>
    </comment>
    <comment ref="BZ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CA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B83" authorId="0" shapeId="0" xr:uid="{00000000-0006-0000-0000-0000C8030000}">
      <text>
        <r>
          <rPr>
            <b/>
            <sz val="9"/>
            <color indexed="81"/>
            <rFont val="Tahoma"/>
            <family val="2"/>
          </rPr>
          <t>Polanco Rodrigo:</t>
        </r>
        <r>
          <rPr>
            <sz val="9"/>
            <color indexed="81"/>
            <rFont val="Tahoma"/>
            <family val="2"/>
          </rPr>
          <t xml:space="preserve">
Art. 14.1 fn 1</t>
        </r>
      </text>
    </comment>
    <comment ref="CC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S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V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W84" authorId="2" shapeId="0" xr:uid="{00000000-0006-0000-0000-0000CC030000}">
      <text>
        <r>
          <rPr>
            <b/>
            <sz val="9"/>
            <color indexed="81"/>
            <rFont val="Segoe UI"/>
            <family val="2"/>
          </rPr>
          <t>Schär Rahel:</t>
        </r>
        <r>
          <rPr>
            <sz val="9"/>
            <color indexed="81"/>
            <rFont val="Segoe UI"/>
            <family val="2"/>
          </rPr>
          <t xml:space="preserve">
Art. 115:1 and 2</t>
        </r>
      </text>
    </comment>
    <comment ref="CX84" authorId="2" shapeId="0" xr:uid="{00000000-0006-0000-0000-0000CD030000}">
      <text>
        <r>
          <rPr>
            <b/>
            <sz val="9"/>
            <color indexed="81"/>
            <rFont val="Segoe UI"/>
            <family val="2"/>
          </rPr>
          <t>Schär Rahel:</t>
        </r>
        <r>
          <rPr>
            <sz val="9"/>
            <color indexed="81"/>
            <rFont val="Segoe UI"/>
            <family val="2"/>
          </rPr>
          <t xml:space="preserve">
Art. 106:3</t>
        </r>
      </text>
    </comment>
    <comment ref="CY84" authorId="2" shapeId="0" xr:uid="{00000000-0006-0000-0000-0000CE030000}">
      <text>
        <r>
          <rPr>
            <b/>
            <sz val="9"/>
            <color indexed="81"/>
            <rFont val="Segoe UI"/>
            <family val="2"/>
          </rPr>
          <t>Schär Rahel:</t>
        </r>
        <r>
          <rPr>
            <sz val="9"/>
            <color indexed="81"/>
            <rFont val="Segoe UI"/>
            <family val="2"/>
          </rPr>
          <t xml:space="preserve">
Art. 111.4, 07, 108, 118</t>
        </r>
      </text>
    </comment>
    <comment ref="DD84" authorId="2" shapeId="0" xr:uid="{00000000-0006-0000-0000-0000CF030000}">
      <text>
        <r>
          <rPr>
            <b/>
            <sz val="9"/>
            <color indexed="81"/>
            <rFont val="Segoe UI"/>
            <family val="2"/>
          </rPr>
          <t>Schär Rahel:</t>
        </r>
        <r>
          <rPr>
            <sz val="9"/>
            <color indexed="81"/>
            <rFont val="Segoe UI"/>
            <family val="2"/>
          </rPr>
          <t xml:space="preserve">
Art. 115:4</t>
        </r>
      </text>
    </comment>
    <comment ref="DE84" authorId="2" shapeId="0" xr:uid="{00000000-0006-0000-0000-0000D0030000}">
      <text>
        <r>
          <rPr>
            <b/>
            <sz val="9"/>
            <color indexed="81"/>
            <rFont val="Segoe UI"/>
            <family val="2"/>
          </rPr>
          <t>Schär Rahel:</t>
        </r>
        <r>
          <rPr>
            <sz val="9"/>
            <color indexed="81"/>
            <rFont val="Segoe UI"/>
            <family val="2"/>
          </rPr>
          <t xml:space="preserve">
Art. 118</t>
        </r>
      </text>
    </comment>
    <comment ref="DL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W85" authorId="2" shapeId="0" xr:uid="{00000000-0006-0000-0000-0000D4030000}">
      <text>
        <r>
          <rPr>
            <b/>
            <sz val="9"/>
            <color indexed="81"/>
            <rFont val="Segoe UI"/>
            <family val="2"/>
          </rPr>
          <t>Schär Rahel:</t>
        </r>
        <r>
          <rPr>
            <sz val="9"/>
            <color indexed="81"/>
            <rFont val="Segoe UI"/>
            <family val="2"/>
          </rPr>
          <t xml:space="preserve">
Art. 40 and Annex VI</t>
        </r>
      </text>
    </comment>
    <comment ref="CX85" authorId="2" shapeId="0" xr:uid="{00000000-0006-0000-0000-0000D5030000}">
      <text>
        <r>
          <rPr>
            <b/>
            <sz val="9"/>
            <color indexed="81"/>
            <rFont val="Segoe UI"/>
            <family val="2"/>
          </rPr>
          <t>Schär Rahel:</t>
        </r>
        <r>
          <rPr>
            <sz val="9"/>
            <color indexed="81"/>
            <rFont val="Segoe UI"/>
            <family val="2"/>
          </rPr>
          <t xml:space="preserve">
Art. 40 and Annex VI:</t>
        </r>
      </text>
    </comment>
    <comment ref="CY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Y86" authorId="2" shapeId="0" xr:uid="{00000000-0006-0000-0000-0000D7030000}">
      <text>
        <r>
          <rPr>
            <b/>
            <sz val="9"/>
            <color indexed="81"/>
            <rFont val="Segoe UI"/>
            <family val="2"/>
          </rPr>
          <t>Schär Rahel:</t>
        </r>
        <r>
          <rPr>
            <sz val="9"/>
            <color indexed="81"/>
            <rFont val="Segoe UI"/>
            <family val="2"/>
          </rPr>
          <t xml:space="preserve">
Art. 105</t>
        </r>
      </text>
    </comment>
    <comment ref="DB86" authorId="2" shapeId="0" xr:uid="{00000000-0006-0000-0000-0000D8030000}">
      <text>
        <r>
          <rPr>
            <b/>
            <sz val="9"/>
            <color indexed="81"/>
            <rFont val="Segoe UI"/>
            <family val="2"/>
          </rPr>
          <t>Schär Rahel:</t>
        </r>
        <r>
          <rPr>
            <sz val="9"/>
            <color indexed="81"/>
            <rFont val="Segoe UI"/>
            <family val="2"/>
          </rPr>
          <t xml:space="preserve">
Art. 104:2</t>
        </r>
      </text>
    </comment>
    <comment ref="DR86" authorId="2" shapeId="0" xr:uid="{00000000-0006-0000-0000-0000D9030000}">
      <text>
        <r>
          <rPr>
            <b/>
            <sz val="9"/>
            <color indexed="81"/>
            <rFont val="Segoe UI"/>
            <family val="2"/>
          </rPr>
          <t>Schär Rahel:</t>
        </r>
        <r>
          <rPr>
            <sz val="9"/>
            <color indexed="81"/>
            <rFont val="Segoe UI"/>
            <family val="2"/>
          </rPr>
          <t xml:space="preserve">
Art. 104:1</t>
        </r>
      </text>
    </comment>
    <comment ref="CY87" authorId="2" shapeId="0" xr:uid="{00000000-0006-0000-0000-0000DA030000}">
      <text>
        <r>
          <rPr>
            <b/>
            <sz val="9"/>
            <color indexed="81"/>
            <rFont val="Segoe UI"/>
            <family val="2"/>
          </rPr>
          <t>Schär Rahel:</t>
        </r>
        <r>
          <rPr>
            <sz val="9"/>
            <color indexed="81"/>
            <rFont val="Segoe UI"/>
            <family val="2"/>
          </rPr>
          <t xml:space="preserve">
Art. 161:1</t>
        </r>
      </text>
    </comment>
    <comment ref="DB87" authorId="2" shapeId="0" xr:uid="{00000000-0006-0000-0000-0000DB030000}">
      <text>
        <r>
          <rPr>
            <b/>
            <sz val="9"/>
            <color indexed="81"/>
            <rFont val="Segoe UI"/>
            <family val="2"/>
          </rPr>
          <t>Schär Rahel:</t>
        </r>
        <r>
          <rPr>
            <sz val="9"/>
            <color indexed="81"/>
            <rFont val="Segoe UI"/>
            <family val="2"/>
          </rPr>
          <t xml:space="preserve">
Art. 160.2</t>
        </r>
      </text>
    </comment>
    <comment ref="DR87" authorId="2" shapeId="0" xr:uid="{00000000-0006-0000-0000-0000DC030000}">
      <text>
        <r>
          <rPr>
            <b/>
            <sz val="9"/>
            <color indexed="81"/>
            <rFont val="Segoe UI"/>
            <family val="2"/>
          </rPr>
          <t>Schär Rahel:</t>
        </r>
        <r>
          <rPr>
            <sz val="9"/>
            <color indexed="81"/>
            <rFont val="Segoe UI"/>
            <family val="2"/>
          </rPr>
          <t xml:space="preserve">
Art. 160:2</t>
        </r>
      </text>
    </comment>
    <comment ref="CW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X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Y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AA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C89" authorId="0" shapeId="0" xr:uid="{00000000-0006-0000-0000-0000E1030000}">
      <text>
        <r>
          <rPr>
            <b/>
            <sz val="9"/>
            <color indexed="81"/>
            <rFont val="Tahoma"/>
            <family val="2"/>
          </rPr>
          <t>Polanco Rodrigo:</t>
        </r>
        <r>
          <rPr>
            <sz val="9"/>
            <color indexed="81"/>
            <rFont val="Tahoma"/>
            <family val="2"/>
          </rPr>
          <t xml:space="preserve">
Art. 1502:4</t>
        </r>
      </text>
    </comment>
    <comment ref="AD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E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G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H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I89" authorId="0" shapeId="0" xr:uid="{00000000-0006-0000-0000-0000E6030000}">
      <text>
        <r>
          <rPr>
            <b/>
            <sz val="9"/>
            <color indexed="81"/>
            <rFont val="Tahoma"/>
            <family val="2"/>
          </rPr>
          <t>Polanco Rodrigo:</t>
        </r>
        <r>
          <rPr>
            <sz val="9"/>
            <color indexed="81"/>
            <rFont val="Tahoma"/>
            <family val="2"/>
          </rPr>
          <t xml:space="preserve">
Art. 1502:4</t>
        </r>
      </text>
    </comment>
    <comment ref="AJ89" authorId="0" shapeId="0" xr:uid="{00000000-0006-0000-0000-0000E7030000}">
      <text>
        <r>
          <rPr>
            <b/>
            <sz val="9"/>
            <color indexed="81"/>
            <rFont val="Tahoma"/>
            <family val="2"/>
          </rPr>
          <t>Polanco Rodrigo:</t>
        </r>
        <r>
          <rPr>
            <sz val="9"/>
            <color indexed="81"/>
            <rFont val="Tahoma"/>
            <family val="2"/>
          </rPr>
          <t xml:space="preserve">
Art. 1502:1</t>
        </r>
      </text>
    </comment>
    <comment ref="AK89" authorId="0" shapeId="0" xr:uid="{00000000-0006-0000-0000-0000E8030000}">
      <text>
        <r>
          <rPr>
            <b/>
            <sz val="9"/>
            <color indexed="81"/>
            <rFont val="Tahoma"/>
            <family val="2"/>
          </rPr>
          <t>Polanco Rodrigo:</t>
        </r>
        <r>
          <rPr>
            <sz val="9"/>
            <color indexed="81"/>
            <rFont val="Tahoma"/>
            <family val="2"/>
          </rPr>
          <t xml:space="preserve">
Art. 1503:1
</t>
        </r>
      </text>
    </comment>
    <comment ref="AM89" authorId="0" shapeId="0" xr:uid="{00000000-0006-0000-0000-0000E9030000}">
      <text>
        <r>
          <rPr>
            <b/>
            <sz val="9"/>
            <color indexed="81"/>
            <rFont val="Tahoma"/>
            <family val="2"/>
          </rPr>
          <t>Polanco Rodrigo:</t>
        </r>
        <r>
          <rPr>
            <sz val="9"/>
            <color indexed="81"/>
            <rFont val="Tahoma"/>
            <family val="2"/>
          </rPr>
          <t xml:space="preserve">
Chap. 21</t>
        </r>
      </text>
    </comment>
    <comment ref="AQ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S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T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U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V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W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Y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Z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A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B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C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E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G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M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S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T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X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Z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CA89" authorId="0" shapeId="0" xr:uid="{00000000-0006-0000-0000-0000FD030000}">
      <text>
        <r>
          <rPr>
            <b/>
            <sz val="9"/>
            <color indexed="81"/>
            <rFont val="Tahoma"/>
            <family val="2"/>
          </rPr>
          <t>Polanco Rodrigo:</t>
        </r>
        <r>
          <rPr>
            <sz val="9"/>
            <color indexed="81"/>
            <rFont val="Tahoma"/>
            <family val="2"/>
          </rPr>
          <t xml:space="preserve">
Art. 1503:2</t>
        </r>
      </text>
    </comment>
    <comment ref="CD89" authorId="0" shapeId="0" xr:uid="{00000000-0006-0000-0000-0000FE030000}">
      <text>
        <r>
          <rPr>
            <b/>
            <sz val="9"/>
            <color indexed="81"/>
            <rFont val="Tahoma"/>
            <family val="2"/>
          </rPr>
          <t>Polanco Rodrigo:</t>
        </r>
        <r>
          <rPr>
            <sz val="9"/>
            <color indexed="81"/>
            <rFont val="Tahoma"/>
            <family val="2"/>
          </rPr>
          <t xml:space="preserve">
Art. 1501 fn 1</t>
        </r>
      </text>
    </comment>
    <comment ref="CM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Q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T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Y89" authorId="2" shapeId="0" xr:uid="{00000000-0006-0000-0000-000002040000}">
      <text>
        <r>
          <rPr>
            <b/>
            <sz val="9"/>
            <color indexed="81"/>
            <rFont val="Segoe UI"/>
            <family val="2"/>
          </rPr>
          <t>Schär Rahel:</t>
        </r>
        <r>
          <rPr>
            <sz val="9"/>
            <color indexed="81"/>
            <rFont val="Segoe UI"/>
            <family val="2"/>
          </rPr>
          <t xml:space="preserve">
Preamble</t>
        </r>
      </text>
    </comment>
    <comment ref="DT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V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W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C90" authorId="0" shapeId="0" xr:uid="{00000000-0006-0000-0000-000006040000}">
      <text>
        <r>
          <rPr>
            <b/>
            <sz val="9"/>
            <color indexed="81"/>
            <rFont val="Tahoma"/>
            <family val="2"/>
          </rPr>
          <t>Polanco Rodrigo:</t>
        </r>
        <r>
          <rPr>
            <sz val="9"/>
            <color indexed="81"/>
            <rFont val="Tahoma"/>
            <family val="2"/>
          </rPr>
          <t xml:space="preserve">
Art. 13.1:1(c) </t>
        </r>
      </text>
    </comment>
    <comment ref="AG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I90" authorId="0" shapeId="0" xr:uid="{00000000-0006-0000-0000-000008040000}">
      <text>
        <r>
          <rPr>
            <b/>
            <sz val="9"/>
            <color indexed="81"/>
            <rFont val="Tahoma"/>
            <family val="2"/>
          </rPr>
          <t>Polanco Rodrigo:</t>
        </r>
        <r>
          <rPr>
            <sz val="9"/>
            <color indexed="81"/>
            <rFont val="Tahoma"/>
            <family val="2"/>
          </rPr>
          <t xml:space="preserve">
Art. 13.1:1(b) </t>
        </r>
      </text>
    </comment>
    <comment ref="AK90" authorId="0" shapeId="0" xr:uid="{00000000-0006-0000-0000-000009040000}">
      <text>
        <r>
          <rPr>
            <b/>
            <sz val="9"/>
            <color indexed="81"/>
            <rFont val="Tahoma"/>
            <family val="2"/>
          </rPr>
          <t>Polanco Rodrigo:</t>
        </r>
        <r>
          <rPr>
            <sz val="9"/>
            <color indexed="81"/>
            <rFont val="Tahoma"/>
            <family val="2"/>
          </rPr>
          <t xml:space="preserve">
Art. 13.1:1(a)</t>
        </r>
      </text>
    </comment>
    <comment ref="AM90" authorId="0" shapeId="0" xr:uid="{00000000-0006-0000-0000-00000A040000}">
      <text>
        <r>
          <rPr>
            <b/>
            <sz val="9"/>
            <color indexed="81"/>
            <rFont val="Tahoma"/>
            <family val="2"/>
          </rPr>
          <t>Polanco Rodrigo:</t>
        </r>
        <r>
          <rPr>
            <sz val="9"/>
            <color indexed="81"/>
            <rFont val="Tahoma"/>
            <family val="2"/>
          </rPr>
          <t xml:space="preserve">
Chapt. 17</t>
        </r>
      </text>
    </comment>
    <comment ref="AY90" authorId="0" shapeId="0" xr:uid="{00000000-0006-0000-0000-00000B040000}">
      <text>
        <r>
          <rPr>
            <b/>
            <sz val="9"/>
            <color indexed="81"/>
            <rFont val="Tahoma"/>
            <family val="2"/>
          </rPr>
          <t>Polanco Rodrigo:</t>
        </r>
        <r>
          <rPr>
            <sz val="9"/>
            <color indexed="81"/>
            <rFont val="Tahoma"/>
            <family val="2"/>
          </rPr>
          <t xml:space="preserve">
Art. 5.3:2</t>
        </r>
      </text>
    </comment>
    <comment ref="BC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X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90" authorId="0" shapeId="0" xr:uid="{00000000-0006-0000-0000-00000F040000}">
      <text>
        <r>
          <rPr>
            <b/>
            <sz val="9"/>
            <color indexed="81"/>
            <rFont val="Tahoma"/>
            <family val="2"/>
          </rPr>
          <t>Polanco Rodrigo:</t>
        </r>
        <r>
          <rPr>
            <sz val="9"/>
            <color indexed="81"/>
            <rFont val="Tahoma"/>
            <family val="2"/>
          </rPr>
          <t xml:space="preserve">
Art. 13.1:2</t>
        </r>
      </text>
    </comment>
    <comment ref="CB90" authorId="0" shapeId="0" xr:uid="{00000000-0006-0000-0000-000010040000}">
      <text>
        <r>
          <rPr>
            <b/>
            <sz val="9"/>
            <color indexed="81"/>
            <rFont val="Tahoma"/>
            <family val="2"/>
          </rPr>
          <t>Polanco Rodrigo:</t>
        </r>
        <r>
          <rPr>
            <sz val="9"/>
            <color indexed="81"/>
            <rFont val="Tahoma"/>
            <family val="2"/>
          </rPr>
          <t xml:space="preserve">
Art. 13.3.1</t>
        </r>
      </text>
    </comment>
    <comment ref="CD90" authorId="0" shapeId="0" xr:uid="{00000000-0006-0000-0000-000011040000}">
      <text>
        <r>
          <rPr>
            <b/>
            <sz val="9"/>
            <color indexed="81"/>
            <rFont val="Tahoma"/>
            <family val="2"/>
          </rPr>
          <t>Polanco Rodrigo:</t>
        </r>
        <r>
          <rPr>
            <sz val="9"/>
            <color indexed="81"/>
            <rFont val="Tahoma"/>
            <family val="2"/>
          </rPr>
          <t xml:space="preserve">
Art. 13.1:1(c) </t>
        </r>
      </text>
    </comment>
    <comment ref="CS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T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V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W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H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G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Z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S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T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W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X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Y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E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S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C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E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G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H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I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K92" authorId="0" shapeId="0" xr:uid="{00000000-0006-0000-0000-000027040000}">
      <text>
        <r>
          <rPr>
            <b/>
            <sz val="9"/>
            <color indexed="81"/>
            <rFont val="Tahoma"/>
            <family val="2"/>
          </rPr>
          <t>Polanco Rodrigo:</t>
        </r>
        <r>
          <rPr>
            <sz val="9"/>
            <color indexed="81"/>
            <rFont val="Tahoma"/>
            <family val="2"/>
          </rPr>
          <t xml:space="preserve">
Art. 16.4</t>
        </r>
      </text>
    </comment>
    <comment ref="AM92" authorId="0" shapeId="0" xr:uid="{00000000-0006-0000-0000-000028040000}">
      <text>
        <r>
          <rPr>
            <b/>
            <sz val="9"/>
            <color indexed="81"/>
            <rFont val="Tahoma"/>
            <family val="2"/>
          </rPr>
          <t>Polanco Rodrigo:</t>
        </r>
        <r>
          <rPr>
            <sz val="9"/>
            <color indexed="81"/>
            <rFont val="Tahoma"/>
            <family val="2"/>
          </rPr>
          <t xml:space="preserve">
Chapt. 21</t>
        </r>
      </text>
    </comment>
    <comment ref="AQ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U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Y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Z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C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E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G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H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S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X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Y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Z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C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M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Q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T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W92" authorId="1" shapeId="0" xr:uid="{00000000-0006-0000-0000-000039040000}">
      <text>
        <r>
          <rPr>
            <b/>
            <sz val="9"/>
            <color indexed="81"/>
            <rFont val="Segoe UI"/>
            <family val="2"/>
          </rPr>
          <t>Rahel Schär:</t>
        </r>
        <r>
          <rPr>
            <sz val="9"/>
            <color indexed="81"/>
            <rFont val="Segoe UI"/>
            <family val="2"/>
          </rPr>
          <t xml:space="preserve">
Art. 17.31 </t>
        </r>
      </text>
    </comment>
    <comment ref="CX92" authorId="2" shapeId="0" xr:uid="{00000000-0006-0000-0000-00003A040000}">
      <text>
        <r>
          <rPr>
            <b/>
            <sz val="9"/>
            <color indexed="81"/>
            <rFont val="Segoe UI"/>
            <family val="2"/>
          </rPr>
          <t>Schär Rahel:</t>
        </r>
        <r>
          <rPr>
            <sz val="9"/>
            <color indexed="81"/>
            <rFont val="Segoe UI"/>
            <family val="2"/>
          </rPr>
          <t xml:space="preserve">
Art. 17.4</t>
        </r>
      </text>
    </comment>
    <comment ref="CY92" authorId="2" shapeId="0" xr:uid="{00000000-0006-0000-0000-00003B040000}">
      <text>
        <r>
          <rPr>
            <b/>
            <sz val="9"/>
            <color indexed="81"/>
            <rFont val="Segoe UI"/>
            <family val="2"/>
          </rPr>
          <t>Schär Rahel:</t>
        </r>
        <r>
          <rPr>
            <sz val="9"/>
            <color indexed="81"/>
            <rFont val="Segoe UI"/>
            <family val="2"/>
          </rPr>
          <t xml:space="preserve">
Art. 17.3:1</t>
        </r>
      </text>
    </comment>
    <comment ref="CZ92" authorId="2" shapeId="0" xr:uid="{00000000-0006-0000-0000-00003C040000}">
      <text>
        <r>
          <rPr>
            <b/>
            <sz val="9"/>
            <color indexed="81"/>
            <rFont val="Segoe UI"/>
            <family val="2"/>
          </rPr>
          <t>Schär Rahel:</t>
        </r>
        <r>
          <rPr>
            <sz val="9"/>
            <color indexed="81"/>
            <rFont val="Segoe UI"/>
            <family val="2"/>
          </rPr>
          <t xml:space="preserve">
Art. 17.27</t>
        </r>
      </text>
    </comment>
    <comment ref="DA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DB92" authorId="2" shapeId="0" xr:uid="{00000000-0006-0000-0000-00003E040000}">
      <text>
        <r>
          <rPr>
            <b/>
            <sz val="9"/>
            <color indexed="81"/>
            <rFont val="Segoe UI"/>
            <family val="2"/>
          </rPr>
          <t>Schär Rahel:</t>
        </r>
        <r>
          <rPr>
            <sz val="9"/>
            <color indexed="81"/>
            <rFont val="Segoe UI"/>
            <family val="2"/>
          </rPr>
          <t xml:space="preserve">
Art. 17.31</t>
        </r>
      </text>
    </comment>
    <comment ref="DC92" authorId="2" shapeId="0" xr:uid="{00000000-0006-0000-0000-00003F040000}">
      <text>
        <r>
          <rPr>
            <b/>
            <sz val="9"/>
            <color indexed="81"/>
            <rFont val="Segoe UI"/>
            <family val="2"/>
          </rPr>
          <t>Schär Rahel:</t>
        </r>
        <r>
          <rPr>
            <sz val="9"/>
            <color indexed="81"/>
            <rFont val="Segoe UI"/>
            <family val="2"/>
          </rPr>
          <t xml:space="preserve">
Art. 17.28</t>
        </r>
      </text>
    </comment>
    <comment ref="DD92" authorId="2" shapeId="0" xr:uid="{00000000-0006-0000-0000-000040040000}">
      <text>
        <r>
          <rPr>
            <b/>
            <sz val="9"/>
            <color indexed="81"/>
            <rFont val="Segoe UI"/>
            <family val="2"/>
          </rPr>
          <t>Schär Rahel:</t>
        </r>
        <r>
          <rPr>
            <sz val="9"/>
            <color indexed="81"/>
            <rFont val="Segoe UI"/>
            <family val="2"/>
          </rPr>
          <t xml:space="preserve">
Art. 17.29</t>
        </r>
      </text>
    </comment>
    <comment ref="DF92" authorId="2" shapeId="0" xr:uid="{00000000-0006-0000-0000-000041040000}">
      <text>
        <r>
          <rPr>
            <b/>
            <sz val="9"/>
            <color indexed="81"/>
            <rFont val="Segoe UI"/>
            <family val="2"/>
          </rPr>
          <t>Schär Rahel:</t>
        </r>
        <r>
          <rPr>
            <sz val="9"/>
            <color indexed="81"/>
            <rFont val="Segoe UI"/>
            <family val="2"/>
          </rPr>
          <t xml:space="preserve">
Art. 17.33</t>
        </r>
      </text>
    </comment>
    <comment ref="DG92" authorId="2" shapeId="0" xr:uid="{00000000-0006-0000-0000-000042040000}">
      <text>
        <r>
          <rPr>
            <b/>
            <sz val="9"/>
            <color indexed="81"/>
            <rFont val="Segoe UI"/>
            <family val="2"/>
          </rPr>
          <t>Schär Rahel:</t>
        </r>
        <r>
          <rPr>
            <sz val="9"/>
            <color indexed="81"/>
            <rFont val="Segoe UI"/>
            <family val="2"/>
          </rPr>
          <t xml:space="preserve">
Art. 17.30</t>
        </r>
      </text>
    </comment>
    <comment ref="DH92" authorId="2" shapeId="0" xr:uid="{00000000-0006-0000-0000-000043040000}">
      <text>
        <r>
          <rPr>
            <b/>
            <sz val="9"/>
            <color indexed="81"/>
            <rFont val="Segoe UI"/>
            <family val="2"/>
          </rPr>
          <t>Schär Rahel:</t>
        </r>
        <r>
          <rPr>
            <sz val="9"/>
            <color indexed="81"/>
            <rFont val="Segoe UI"/>
            <family val="2"/>
          </rPr>
          <t xml:space="preserve">
Art. 17.24</t>
        </r>
      </text>
    </comment>
    <comment ref="DI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J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T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W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F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G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H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K93" authorId="0" shapeId="0" xr:uid="{00000000-0006-0000-0000-00004B040000}">
      <text>
        <r>
          <rPr>
            <b/>
            <sz val="9"/>
            <color indexed="81"/>
            <rFont val="Tahoma"/>
            <family val="2"/>
          </rPr>
          <t>Polanco Rodrigo:</t>
        </r>
        <r>
          <rPr>
            <sz val="9"/>
            <color indexed="81"/>
            <rFont val="Tahoma"/>
            <family val="2"/>
          </rPr>
          <t xml:space="preserve">
Art. 119:3</t>
        </r>
      </text>
    </comment>
    <comment ref="AM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U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Z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C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F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H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I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R93" authorId="0" shapeId="0" xr:uid="{00000000-0006-0000-0000-000054040000}">
      <text>
        <r>
          <rPr>
            <b/>
            <sz val="9"/>
            <color indexed="81"/>
            <rFont val="Tahoma"/>
            <family val="2"/>
          </rPr>
          <t>Polanco Rodrigo:</t>
        </r>
        <r>
          <rPr>
            <sz val="9"/>
            <color indexed="81"/>
            <rFont val="Tahoma"/>
            <family val="2"/>
          </rPr>
          <t xml:space="preserve">
Art. 120:1(c) </t>
        </r>
      </text>
    </comment>
    <comment ref="BS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X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M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R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S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T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W93" authorId="1" shapeId="0" xr:uid="{00000000-0006-0000-0000-00005C040000}">
      <text>
        <r>
          <rPr>
            <b/>
            <sz val="9"/>
            <color indexed="81"/>
            <rFont val="Segoe UI"/>
            <family val="2"/>
          </rPr>
          <t>Rahel Schär:</t>
        </r>
        <r>
          <rPr>
            <sz val="9"/>
            <color indexed="81"/>
            <rFont val="Segoe UI"/>
            <family val="2"/>
          </rPr>
          <t xml:space="preserve">
Art. 143:A:1(a) and (b)</t>
        </r>
      </text>
    </comment>
    <comment ref="CX93" authorId="1" shapeId="0" xr:uid="{00000000-0006-0000-0000-00005D040000}">
      <text>
        <r>
          <rPr>
            <b/>
            <sz val="9"/>
            <color indexed="81"/>
            <rFont val="Segoe UI"/>
            <family val="2"/>
          </rPr>
          <t>Rahel Schär:</t>
        </r>
        <r>
          <rPr>
            <sz val="9"/>
            <color indexed="81"/>
            <rFont val="Segoe UI"/>
            <family val="2"/>
          </rPr>
          <t xml:space="preserve">
Art. 143:A</t>
        </r>
      </text>
    </comment>
    <comment ref="CY93" authorId="1" shapeId="0" xr:uid="{00000000-0006-0000-0000-00005E040000}">
      <text>
        <r>
          <rPr>
            <b/>
            <sz val="9"/>
            <color indexed="81"/>
            <rFont val="Segoe UI"/>
            <family val="2"/>
          </rPr>
          <t>Rahel Schär:</t>
        </r>
        <r>
          <rPr>
            <sz val="9"/>
            <color indexed="81"/>
            <rFont val="Segoe UI"/>
            <family val="2"/>
          </rPr>
          <t xml:space="preserve">
Art. 139:1</t>
        </r>
      </text>
    </comment>
    <comment ref="DA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E93" authorId="2" shapeId="0" xr:uid="{00000000-0006-0000-0000-000060040000}">
      <text>
        <r>
          <rPr>
            <b/>
            <sz val="9"/>
            <color indexed="81"/>
            <rFont val="Segoe UI"/>
            <family val="2"/>
          </rPr>
          <t>Schär Rahel:</t>
        </r>
        <r>
          <rPr>
            <sz val="9"/>
            <color indexed="81"/>
            <rFont val="Segoe UI"/>
            <family val="2"/>
          </rPr>
          <t xml:space="preserve">
Art. 139.3</t>
        </r>
      </text>
    </comment>
    <comment ref="DH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I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Q93" authorId="1" shapeId="0" xr:uid="{00000000-0006-0000-0000-000063040000}">
      <text>
        <r>
          <rPr>
            <b/>
            <sz val="9"/>
            <color indexed="81"/>
            <rFont val="Segoe UI"/>
            <family val="2"/>
          </rPr>
          <t>Rahel Schär:</t>
        </r>
        <r>
          <rPr>
            <sz val="9"/>
            <color indexed="81"/>
            <rFont val="Segoe UI"/>
            <family val="2"/>
          </rPr>
          <t xml:space="preserve">
Art. 142:1</t>
        </r>
      </text>
    </comment>
    <comment ref="DS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T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V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W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94" authorId="0" shapeId="0" xr:uid="{00000000-0006-0000-0000-000068040000}">
      <text>
        <r>
          <rPr>
            <b/>
            <sz val="9"/>
            <color indexed="81"/>
            <rFont val="Tahoma"/>
            <family val="2"/>
          </rPr>
          <t>Polanco Rodrigo:</t>
        </r>
        <r>
          <rPr>
            <sz val="9"/>
            <color indexed="81"/>
            <rFont val="Tahoma"/>
            <family val="2"/>
          </rPr>
          <t xml:space="preserve">
Art. 1502.4(b)</t>
        </r>
      </text>
    </comment>
    <comment ref="AD94" authorId="0" shapeId="0" xr:uid="{00000000-0006-0000-0000-000069040000}">
      <text>
        <r>
          <rPr>
            <b/>
            <sz val="9"/>
            <color indexed="81"/>
            <rFont val="Tahoma"/>
            <family val="2"/>
          </rPr>
          <t>Polanco Rodrigo:</t>
        </r>
        <r>
          <rPr>
            <sz val="9"/>
            <color indexed="81"/>
            <rFont val="Tahoma"/>
            <family val="2"/>
          </rPr>
          <t xml:space="preserve">
Art. 1508</t>
        </r>
      </text>
    </comment>
    <comment ref="AE94" authorId="0" shapeId="0" xr:uid="{00000000-0006-0000-0000-00006A040000}">
      <text>
        <r>
          <rPr>
            <b/>
            <sz val="9"/>
            <color indexed="81"/>
            <rFont val="Tahoma"/>
            <family val="2"/>
          </rPr>
          <t>Polanco Rodrigo:</t>
        </r>
        <r>
          <rPr>
            <sz val="9"/>
            <color indexed="81"/>
            <rFont val="Tahoma"/>
            <family val="2"/>
          </rPr>
          <t xml:space="preserve">
Art. 1501:2 </t>
        </r>
      </text>
    </comment>
    <comment ref="AG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H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I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J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K94" authorId="0" shapeId="0" xr:uid="{00000000-0006-0000-0000-00006F040000}">
      <text>
        <r>
          <rPr>
            <b/>
            <sz val="9"/>
            <color indexed="81"/>
            <rFont val="Tahoma"/>
            <family val="2"/>
          </rPr>
          <t>Polanco Rodrigo:</t>
        </r>
        <r>
          <rPr>
            <sz val="9"/>
            <color indexed="81"/>
            <rFont val="Tahoma"/>
            <family val="2"/>
          </rPr>
          <t xml:space="preserve">
Art. 1503</t>
        </r>
      </text>
    </comment>
    <comment ref="AM94" authorId="0" shapeId="0" xr:uid="{00000000-0006-0000-0000-000070040000}">
      <text>
        <r>
          <rPr>
            <b/>
            <sz val="9"/>
            <color indexed="81"/>
            <rFont val="Tahoma"/>
            <family val="2"/>
          </rPr>
          <t>Polanco Rodrigo:</t>
        </r>
        <r>
          <rPr>
            <sz val="9"/>
            <color indexed="81"/>
            <rFont val="Tahoma"/>
            <family val="2"/>
          </rPr>
          <t xml:space="preserve">
Chapt. 21</t>
        </r>
      </text>
    </comment>
    <comment ref="AQ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S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T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U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V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W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Y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Z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BA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B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C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E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G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S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T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X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Z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CA94" authorId="0" shapeId="0" xr:uid="{00000000-0006-0000-0000-000083040000}">
      <text>
        <r>
          <rPr>
            <b/>
            <sz val="9"/>
            <color indexed="81"/>
            <rFont val="Tahoma"/>
            <family val="2"/>
          </rPr>
          <t>Polanco Rodrigo:</t>
        </r>
        <r>
          <rPr>
            <sz val="9"/>
            <color indexed="81"/>
            <rFont val="Tahoma"/>
            <family val="2"/>
          </rPr>
          <t xml:space="preserve">
Art. 1503:2 </t>
        </r>
      </text>
    </comment>
    <comment ref="CD94" authorId="0" shapeId="0" xr:uid="{00000000-0006-0000-0000-000084040000}">
      <text>
        <r>
          <rPr>
            <b/>
            <sz val="9"/>
            <color indexed="81"/>
            <rFont val="Tahoma"/>
            <family val="2"/>
          </rPr>
          <t>Polanco Rodrigo:</t>
        </r>
        <r>
          <rPr>
            <sz val="9"/>
            <color indexed="81"/>
            <rFont val="Tahoma"/>
            <family val="2"/>
          </rPr>
          <t xml:space="preserve">
Art. 1501, fn 1</t>
        </r>
      </text>
    </comment>
    <comment ref="CF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M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Q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T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Y94" authorId="2" shapeId="0" xr:uid="{00000000-0006-0000-0000-000089040000}">
      <text>
        <r>
          <rPr>
            <b/>
            <sz val="9"/>
            <color indexed="81"/>
            <rFont val="Segoe UI"/>
            <family val="2"/>
          </rPr>
          <t>Schär Rahel:</t>
        </r>
        <r>
          <rPr>
            <sz val="9"/>
            <color indexed="81"/>
            <rFont val="Segoe UI"/>
            <family val="2"/>
          </rPr>
          <t xml:space="preserve">
Preamble</t>
        </r>
      </text>
    </comment>
    <comment ref="DE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T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V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W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H95" authorId="0" shapeId="0" xr:uid="{00000000-0006-0000-0000-00008E040000}">
      <text>
        <r>
          <rPr>
            <b/>
            <sz val="9"/>
            <color indexed="81"/>
            <rFont val="Tahoma"/>
            <family val="2"/>
          </rPr>
          <t>Polanco Rodrigo:</t>
        </r>
        <r>
          <rPr>
            <sz val="9"/>
            <color indexed="81"/>
            <rFont val="Tahoma"/>
            <family val="2"/>
          </rPr>
          <t xml:space="preserve">
Annex XVI. Art. 2</t>
        </r>
      </text>
    </comment>
    <comment ref="AI95" authorId="0" shapeId="0" xr:uid="{00000000-0006-0000-0000-00008F040000}">
      <text>
        <r>
          <rPr>
            <b/>
            <sz val="9"/>
            <color indexed="81"/>
            <rFont val="Tahoma"/>
            <family val="2"/>
          </rPr>
          <t>Polanco Rodrigo:</t>
        </r>
        <r>
          <rPr>
            <sz val="9"/>
            <color indexed="81"/>
            <rFont val="Tahoma"/>
            <family val="2"/>
          </rPr>
          <t xml:space="preserve">
Annex I, Art. 1(a)</t>
        </r>
      </text>
    </comment>
    <comment ref="AS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C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E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I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R95" authorId="0" shapeId="0" xr:uid="{00000000-0006-0000-0000-000094040000}">
      <text>
        <r>
          <rPr>
            <b/>
            <sz val="9"/>
            <color indexed="81"/>
            <rFont val="Tahoma"/>
            <family val="2"/>
          </rPr>
          <t>Polanco Rodrigo:</t>
        </r>
        <r>
          <rPr>
            <sz val="9"/>
            <color indexed="81"/>
            <rFont val="Tahoma"/>
            <family val="2"/>
          </rPr>
          <t xml:space="preserve">
Annex I, Art. 1(c)(iv)</t>
        </r>
      </text>
    </comment>
    <comment ref="BS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X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F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M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Q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T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W95" authorId="1" shapeId="0" xr:uid="{00000000-0006-0000-0000-00009B040000}">
      <text>
        <r>
          <rPr>
            <b/>
            <sz val="9"/>
            <color indexed="81"/>
            <rFont val="Segoe UI"/>
            <family val="2"/>
          </rPr>
          <t>Rahel Schär:</t>
        </r>
        <r>
          <rPr>
            <sz val="9"/>
            <color indexed="81"/>
            <rFont val="Segoe UI"/>
            <family val="2"/>
          </rPr>
          <t xml:space="preserve">
Art. 6.4:3</t>
        </r>
      </text>
    </comment>
    <comment ref="CX95" authorId="1" shapeId="0" xr:uid="{00000000-0006-0000-0000-00009C040000}">
      <text>
        <r>
          <rPr>
            <b/>
            <sz val="9"/>
            <color indexed="81"/>
            <rFont val="Segoe UI"/>
            <family val="2"/>
          </rPr>
          <t>Rahel Schär:</t>
        </r>
        <r>
          <rPr>
            <sz val="9"/>
            <color indexed="81"/>
            <rFont val="Segoe UI"/>
            <family val="2"/>
          </rPr>
          <t xml:space="preserve">
Art. 6.4:1-5</t>
        </r>
      </text>
    </comment>
    <comment ref="CY95" authorId="1" shapeId="0" xr:uid="{00000000-0006-0000-0000-00009D040000}">
      <text>
        <r>
          <rPr>
            <b/>
            <sz val="9"/>
            <color indexed="81"/>
            <rFont val="Segoe UI"/>
            <family val="2"/>
          </rPr>
          <t>Rahel Schär:</t>
        </r>
        <r>
          <rPr>
            <sz val="9"/>
            <color indexed="81"/>
            <rFont val="Segoe UI"/>
            <family val="2"/>
          </rPr>
          <t xml:space="preserve">
Art. 6.1.3; 6.4:1; 6.4</t>
        </r>
      </text>
    </comment>
    <comment ref="DE95" authorId="1" shapeId="0" xr:uid="{00000000-0006-0000-0000-00009E040000}">
      <text>
        <r>
          <rPr>
            <b/>
            <sz val="9"/>
            <color indexed="81"/>
            <rFont val="Segoe UI"/>
            <family val="2"/>
          </rPr>
          <t>Rahel Schär:</t>
        </r>
        <r>
          <rPr>
            <sz val="9"/>
            <color indexed="81"/>
            <rFont val="Segoe UI"/>
            <family val="2"/>
          </rPr>
          <t xml:space="preserve">
Art. 6.11:1</t>
        </r>
      </text>
    </comment>
    <comment ref="DT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W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G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I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S96" authorId="0" shapeId="0" xr:uid="{00000000-0006-0000-0000-0000A4040000}">
      <text>
        <r>
          <rPr>
            <b/>
            <sz val="9"/>
            <color indexed="81"/>
            <rFont val="Segoe UI"/>
            <family val="2"/>
          </rPr>
          <t>Polanco Rodrigo:</t>
        </r>
        <r>
          <rPr>
            <sz val="9"/>
            <color indexed="81"/>
            <rFont val="Segoe UI"/>
            <family val="2"/>
          </rPr>
          <t xml:space="preserve">
Art. 44(a)</t>
        </r>
      </text>
    </comment>
    <comment ref="BX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V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W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AA97" authorId="0" shapeId="0" xr:uid="{00000000-0006-0000-0000-0000A9040000}">
      <text>
        <r>
          <rPr>
            <b/>
            <sz val="9"/>
            <color indexed="81"/>
            <rFont val="Tahoma"/>
            <family val="2"/>
          </rPr>
          <t>Polanco Rodrigo:</t>
        </r>
        <r>
          <rPr>
            <sz val="9"/>
            <color indexed="81"/>
            <rFont val="Tahoma"/>
            <family val="2"/>
          </rPr>
          <t xml:space="preserve">
Art. 7.4:3</t>
        </r>
      </text>
    </comment>
    <comment ref="AB97" authorId="0" shapeId="0" xr:uid="{00000000-0006-0000-0000-0000AA040000}">
      <text>
        <r>
          <rPr>
            <b/>
            <sz val="9"/>
            <color indexed="81"/>
            <rFont val="Tahoma"/>
            <family val="2"/>
          </rPr>
          <t>Polanco Rodrigo:</t>
        </r>
        <r>
          <rPr>
            <sz val="9"/>
            <color indexed="81"/>
            <rFont val="Tahoma"/>
            <family val="2"/>
          </rPr>
          <t xml:space="preserve">
Art. 7.4:4</t>
        </r>
      </text>
    </comment>
    <comment ref="AE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F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G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H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I97" authorId="0" shapeId="0" xr:uid="{00000000-0006-0000-0000-0000AF040000}">
      <text>
        <r>
          <rPr>
            <b/>
            <sz val="9"/>
            <color indexed="81"/>
            <rFont val="Tahoma"/>
            <family val="2"/>
          </rPr>
          <t>Polanco Rodrigo:</t>
        </r>
        <r>
          <rPr>
            <sz val="9"/>
            <color indexed="81"/>
            <rFont val="Tahoma"/>
            <family val="2"/>
          </rPr>
          <t xml:space="preserve">
Art. 7.1</t>
        </r>
      </text>
    </comment>
    <comment ref="AK97" authorId="0" shapeId="0" xr:uid="{00000000-0006-0000-0000-0000B0040000}">
      <text>
        <r>
          <rPr>
            <b/>
            <sz val="9"/>
            <color indexed="81"/>
            <rFont val="Tahoma"/>
            <family val="2"/>
          </rPr>
          <t>Polanco Rodrigo:</t>
        </r>
        <r>
          <rPr>
            <sz val="9"/>
            <color indexed="81"/>
            <rFont val="Tahoma"/>
            <family val="2"/>
          </rPr>
          <t xml:space="preserve">
Art. 7.4:1</t>
        </r>
      </text>
    </comment>
    <comment ref="AL97" authorId="0" shapeId="0" xr:uid="{00000000-0006-0000-0000-0000B1040000}">
      <text>
        <r>
          <rPr>
            <b/>
            <sz val="9"/>
            <color indexed="81"/>
            <rFont val="Tahoma"/>
            <family val="2"/>
          </rPr>
          <t>Polanco Rodrigo:</t>
        </r>
        <r>
          <rPr>
            <sz val="9"/>
            <color indexed="81"/>
            <rFont val="Tahoma"/>
            <family val="2"/>
          </rPr>
          <t xml:space="preserve">
Art. 7.4.2</t>
        </r>
      </text>
    </comment>
    <comment ref="AM97" authorId="0" shapeId="0" xr:uid="{00000000-0006-0000-0000-0000B2040000}">
      <text>
        <r>
          <rPr>
            <b/>
            <sz val="9"/>
            <color indexed="81"/>
            <rFont val="Tahoma"/>
            <family val="2"/>
          </rPr>
          <t>Polanco Rodrigo:</t>
        </r>
        <r>
          <rPr>
            <sz val="9"/>
            <color indexed="81"/>
            <rFont val="Tahoma"/>
            <family val="2"/>
          </rPr>
          <t xml:space="preserve">
Chapt. 9</t>
        </r>
      </text>
    </comment>
    <comment ref="AV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Y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S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Y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CA97" authorId="0" shapeId="0" xr:uid="{00000000-0006-0000-0000-0000B7040000}">
      <text>
        <r>
          <rPr>
            <b/>
            <sz val="9"/>
            <color indexed="81"/>
            <rFont val="Tahoma"/>
            <family val="2"/>
          </rPr>
          <t>Polanco Rodrigo:</t>
        </r>
        <r>
          <rPr>
            <sz val="9"/>
            <color indexed="81"/>
            <rFont val="Tahoma"/>
            <family val="2"/>
          </rPr>
          <t xml:space="preserve">
Art. 7.4.1 fn 10</t>
        </r>
      </text>
    </comment>
    <comment ref="CB97" authorId="0" shapeId="0" xr:uid="{00000000-0006-0000-0000-0000B8040000}">
      <text>
        <r>
          <rPr>
            <b/>
            <sz val="9"/>
            <color indexed="81"/>
            <rFont val="Tahoma"/>
            <family val="2"/>
          </rPr>
          <t>Polanco Rodrigo:</t>
        </r>
        <r>
          <rPr>
            <sz val="9"/>
            <color indexed="81"/>
            <rFont val="Tahoma"/>
            <family val="2"/>
          </rPr>
          <t xml:space="preserve">
Art. 7.2.b) fn 9</t>
        </r>
      </text>
    </comment>
    <comment ref="CD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S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S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T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Y98" authorId="1" shapeId="0" xr:uid="{00000000-0006-0000-0000-0000BD040000}">
      <text>
        <r>
          <rPr>
            <b/>
            <sz val="9"/>
            <color indexed="81"/>
            <rFont val="Segoe UI"/>
            <family val="2"/>
          </rPr>
          <t>Rahel Schär:</t>
        </r>
        <r>
          <rPr>
            <sz val="9"/>
            <color indexed="81"/>
            <rFont val="Segoe UI"/>
            <family val="2"/>
          </rPr>
          <t xml:space="preserve">
Arts. 80, 81, 82, 84</t>
        </r>
      </text>
    </comment>
    <comment ref="BF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H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I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M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Z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Y99" authorId="2" shapeId="0" xr:uid="{00000000-0006-0000-0000-0000C3040000}">
      <text>
        <r>
          <rPr>
            <b/>
            <sz val="9"/>
            <color indexed="81"/>
            <rFont val="Segoe UI"/>
            <family val="2"/>
          </rPr>
          <t>Schär Rahel:</t>
        </r>
        <r>
          <rPr>
            <sz val="9"/>
            <color indexed="81"/>
            <rFont val="Segoe UI"/>
            <family val="2"/>
          </rPr>
          <t xml:space="preserve">
Art. 58:1</t>
        </r>
      </text>
    </comment>
    <comment ref="DT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V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W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AA100" authorId="0" shapeId="0" xr:uid="{00000000-0006-0000-0000-0000C7040000}">
      <text>
        <r>
          <rPr>
            <b/>
            <sz val="9"/>
            <color indexed="81"/>
            <rFont val="Tahoma"/>
            <family val="2"/>
          </rPr>
          <t>Polanco Rodrigo:</t>
        </r>
        <r>
          <rPr>
            <sz val="9"/>
            <color indexed="81"/>
            <rFont val="Tahoma"/>
            <family val="2"/>
          </rPr>
          <t xml:space="preserve">
Art. 73:1(a)</t>
        </r>
      </text>
    </comment>
    <comment ref="AB100" authorId="0" shapeId="0" xr:uid="{00000000-0006-0000-0000-0000C8040000}">
      <text>
        <r>
          <rPr>
            <b/>
            <sz val="9"/>
            <color indexed="81"/>
            <rFont val="Tahoma"/>
            <family val="2"/>
          </rPr>
          <t>Polanco Rodrigo:</t>
        </r>
        <r>
          <rPr>
            <sz val="9"/>
            <color indexed="81"/>
            <rFont val="Tahoma"/>
            <family val="2"/>
          </rPr>
          <t xml:space="preserve">
Art. 73:1(b)</t>
        </r>
      </text>
    </comment>
    <comment ref="AC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D100" authorId="0" shapeId="0" xr:uid="{00000000-0006-0000-0000-0000CA040000}">
      <text>
        <r>
          <rPr>
            <b/>
            <sz val="9"/>
            <color indexed="81"/>
            <rFont val="Tahoma"/>
            <family val="2"/>
          </rPr>
          <t>Polanco Rodrigo:</t>
        </r>
        <r>
          <rPr>
            <sz val="9"/>
            <color indexed="81"/>
            <rFont val="Tahoma"/>
            <family val="2"/>
          </rPr>
          <t xml:space="preserve">
Art. 71:3</t>
        </r>
      </text>
    </comment>
    <comment ref="AE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G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I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K100" authorId="0" shapeId="0" xr:uid="{00000000-0006-0000-0000-0000CF040000}">
      <text>
        <r>
          <rPr>
            <b/>
            <sz val="9"/>
            <color indexed="81"/>
            <rFont val="Tahoma"/>
            <family val="2"/>
          </rPr>
          <t>Polanco Rodrigo:</t>
        </r>
        <r>
          <rPr>
            <sz val="9"/>
            <color indexed="81"/>
            <rFont val="Tahoma"/>
            <family val="2"/>
          </rPr>
          <t xml:space="preserve">
Art. 76:2</t>
        </r>
      </text>
    </comment>
    <comment ref="AL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M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Q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R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S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T100" authorId="0" shapeId="0" xr:uid="{00000000-0006-0000-0000-0000D5040000}">
      <text>
        <r>
          <rPr>
            <b/>
            <sz val="9"/>
            <color indexed="81"/>
            <rFont val="Tahoma"/>
            <family val="2"/>
          </rPr>
          <t>Polanco Rodrigo:</t>
        </r>
        <r>
          <rPr>
            <sz val="9"/>
            <color indexed="81"/>
            <rFont val="Tahoma"/>
            <family val="2"/>
          </rPr>
          <t xml:space="preserve">
Art. 81.2</t>
        </r>
      </text>
    </comment>
    <comment ref="AV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W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Y100" authorId="0" shapeId="0" xr:uid="{00000000-0006-0000-0000-0000D8040000}">
      <text>
        <r>
          <rPr>
            <b/>
            <sz val="9"/>
            <color indexed="81"/>
            <rFont val="Tahoma"/>
            <family val="2"/>
          </rPr>
          <t>Polanco Rodrigo:</t>
        </r>
        <r>
          <rPr>
            <sz val="9"/>
            <color indexed="81"/>
            <rFont val="Tahoma"/>
            <family val="2"/>
          </rPr>
          <t xml:space="preserve">
Art. 79</t>
        </r>
      </text>
    </comment>
    <comment ref="AZ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BA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B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C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E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I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R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S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T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X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Y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Z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D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M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Q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S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T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W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X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Y100" authorId="1" shapeId="0" xr:uid="{00000000-0006-0000-0000-0000EC040000}">
      <text>
        <r>
          <rPr>
            <b/>
            <sz val="9"/>
            <color indexed="81"/>
            <rFont val="Segoe UI"/>
            <family val="2"/>
          </rPr>
          <t>Rahel Schär:</t>
        </r>
        <r>
          <rPr>
            <sz val="9"/>
            <color indexed="81"/>
            <rFont val="Segoe UI"/>
            <family val="2"/>
          </rPr>
          <t xml:space="preserve">
Art. 107:3(a)</t>
        </r>
      </text>
    </comment>
    <comment ref="CZ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DA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I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J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L100" authorId="2" shapeId="0" xr:uid="{00000000-0006-0000-0000-0000F1040000}">
      <text>
        <r>
          <rPr>
            <b/>
            <sz val="9"/>
            <color indexed="81"/>
            <rFont val="Segoe UI"/>
            <family val="2"/>
          </rPr>
          <t>Schär Rahel:</t>
        </r>
        <r>
          <rPr>
            <sz val="9"/>
            <color indexed="81"/>
            <rFont val="Segoe UI"/>
            <family val="2"/>
          </rPr>
          <t xml:space="preserve">
Art. 112</t>
        </r>
      </text>
    </comment>
    <comment ref="DN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O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P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W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G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H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N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O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S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T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U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V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Y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Z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BA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B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C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E101" authorId="0" shapeId="0" xr:uid="{00000000-0006-0000-0000-000003050000}">
      <text>
        <r>
          <rPr>
            <b/>
            <sz val="9"/>
            <color indexed="81"/>
            <rFont val="Tahoma"/>
            <family val="2"/>
          </rPr>
          <t>Polanco Rodrigo:</t>
        </r>
        <r>
          <rPr>
            <sz val="9"/>
            <color indexed="81"/>
            <rFont val="Tahoma"/>
            <family val="2"/>
          </rPr>
          <t xml:space="preserve">
Art. 9.1(c), cooperation</t>
        </r>
      </text>
    </comment>
    <comment ref="BG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H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I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R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S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T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X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Y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Z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M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Q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T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W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X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Y101" authorId="2" shapeId="0" xr:uid="{00000000-0006-0000-0000-000012050000}">
      <text>
        <r>
          <rPr>
            <b/>
            <sz val="9"/>
            <color indexed="81"/>
            <rFont val="Segoe UI"/>
            <family val="2"/>
          </rPr>
          <t>Schär Rahel:</t>
        </r>
        <r>
          <rPr>
            <sz val="9"/>
            <color indexed="81"/>
            <rFont val="Segoe UI"/>
            <family val="2"/>
          </rPr>
          <t xml:space="preserve">
Chapt. 13 Art. 3</t>
        </r>
      </text>
    </comment>
    <comment ref="DC101" authorId="2" shapeId="0" xr:uid="{00000000-0006-0000-0000-000013050000}">
      <text>
        <r>
          <rPr>
            <b/>
            <sz val="9"/>
            <color indexed="81"/>
            <rFont val="Segoe UI"/>
            <family val="2"/>
          </rPr>
          <t>Schär Rahel:</t>
        </r>
        <r>
          <rPr>
            <sz val="9"/>
            <color indexed="81"/>
            <rFont val="Segoe UI"/>
            <family val="2"/>
          </rPr>
          <t xml:space="preserve">
Ch. 13, Art. 5:2(b)</t>
        </r>
      </text>
    </comment>
    <comment ref="DG101" authorId="2" shapeId="0" xr:uid="{00000000-0006-0000-0000-000014050000}">
      <text>
        <r>
          <rPr>
            <b/>
            <sz val="9"/>
            <color indexed="81"/>
            <rFont val="Segoe UI"/>
            <family val="2"/>
          </rPr>
          <t>Schär Rahel:</t>
        </r>
        <r>
          <rPr>
            <sz val="9"/>
            <color indexed="81"/>
            <rFont val="Segoe UI"/>
            <family val="2"/>
          </rPr>
          <t xml:space="preserve">
Chapt. 13 Art. 6</t>
        </r>
      </text>
    </comment>
    <comment ref="DL101" authorId="2" shapeId="0" xr:uid="{00000000-0006-0000-0000-000015050000}">
      <text>
        <r>
          <rPr>
            <b/>
            <sz val="9"/>
            <color indexed="81"/>
            <rFont val="Segoe UI"/>
            <family val="2"/>
          </rPr>
          <t>Schär Rahel:</t>
        </r>
        <r>
          <rPr>
            <sz val="9"/>
            <color indexed="81"/>
            <rFont val="Segoe UI"/>
            <family val="2"/>
          </rPr>
          <t xml:space="preserve">
Chapt. 13 Art. 9:4</t>
        </r>
      </text>
    </comment>
    <comment ref="DM101" authorId="2" shapeId="0" xr:uid="{00000000-0006-0000-0000-000016050000}">
      <text>
        <r>
          <rPr>
            <b/>
            <sz val="9"/>
            <color indexed="81"/>
            <rFont val="Segoe UI"/>
            <family val="2"/>
          </rPr>
          <t>Schär Rahel:</t>
        </r>
        <r>
          <rPr>
            <sz val="9"/>
            <color indexed="81"/>
            <rFont val="Segoe UI"/>
            <family val="2"/>
          </rPr>
          <t xml:space="preserve">
Art. 10:2</t>
        </r>
      </text>
    </comment>
    <comment ref="DO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Y102" authorId="2" shapeId="0" xr:uid="{00000000-0006-0000-0000-000018050000}">
      <text>
        <r>
          <rPr>
            <b/>
            <sz val="9"/>
            <color indexed="81"/>
            <rFont val="Segoe UI"/>
            <family val="2"/>
          </rPr>
          <t>Schär Rahel:</t>
        </r>
        <r>
          <rPr>
            <sz val="9"/>
            <color indexed="81"/>
            <rFont val="Segoe UI"/>
            <family val="2"/>
          </rPr>
          <t xml:space="preserve">
Art. 144:3</t>
        </r>
      </text>
    </comment>
    <comment ref="DB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R102" authorId="2" shapeId="0" xr:uid="{00000000-0006-0000-0000-00001A050000}">
      <text>
        <r>
          <rPr>
            <b/>
            <sz val="9"/>
            <color indexed="81"/>
            <rFont val="Segoe UI"/>
            <family val="2"/>
          </rPr>
          <t>Schär Rahel:</t>
        </r>
        <r>
          <rPr>
            <sz val="9"/>
            <color indexed="81"/>
            <rFont val="Segoe UI"/>
            <family val="2"/>
          </rPr>
          <t xml:space="preserve">
Art. 144:1</t>
        </r>
      </text>
    </comment>
    <comment ref="CY103" authorId="1" shapeId="0" xr:uid="{00000000-0006-0000-0000-00001B050000}">
      <text>
        <r>
          <rPr>
            <b/>
            <sz val="9"/>
            <color indexed="81"/>
            <rFont val="Segoe UI"/>
            <family val="2"/>
          </rPr>
          <t>Rahel Schär:</t>
        </r>
        <r>
          <rPr>
            <sz val="9"/>
            <color indexed="81"/>
            <rFont val="Segoe UI"/>
            <family val="2"/>
          </rPr>
          <t xml:space="preserve">
Art. 27:1</t>
        </r>
      </text>
    </comment>
    <comment ref="AF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G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H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I104" authorId="0" shapeId="0" xr:uid="{00000000-0006-0000-0000-00001F050000}">
      <text>
        <r>
          <rPr>
            <b/>
            <sz val="9"/>
            <color indexed="81"/>
            <rFont val="Tahoma"/>
            <family val="2"/>
          </rPr>
          <t>Polanco Rodrigo:</t>
        </r>
        <r>
          <rPr>
            <sz val="9"/>
            <color indexed="81"/>
            <rFont val="Tahoma"/>
            <family val="2"/>
          </rPr>
          <t xml:space="preserve">
Annex XVI, Art. 1(b) </t>
        </r>
      </text>
    </comment>
    <comment ref="AS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C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E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R104" authorId="0" shapeId="0" xr:uid="{00000000-0006-0000-0000-000023050000}">
      <text>
        <r>
          <rPr>
            <b/>
            <sz val="9"/>
            <color indexed="81"/>
            <rFont val="Tahoma"/>
            <family val="2"/>
          </rPr>
          <t>Polanco Rodrigo:</t>
        </r>
        <r>
          <rPr>
            <sz val="9"/>
            <color indexed="81"/>
            <rFont val="Tahoma"/>
            <family val="2"/>
          </rPr>
          <t xml:space="preserve">
Annex XVI, Art. 1(c)(iv)</t>
        </r>
      </text>
    </comment>
    <comment ref="BS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M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Q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S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T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Y104" authorId="2" shapeId="0" xr:uid="{00000000-0006-0000-0000-000029050000}">
      <text>
        <r>
          <rPr>
            <b/>
            <sz val="9"/>
            <color indexed="81"/>
            <rFont val="Segoe UI"/>
            <family val="2"/>
          </rPr>
          <t>Schär Rahel:</t>
        </r>
        <r>
          <rPr>
            <sz val="9"/>
            <color indexed="81"/>
            <rFont val="Segoe UI"/>
            <family val="2"/>
          </rPr>
          <t xml:space="preserve">
Art. 5.1:1</t>
        </r>
      </text>
    </comment>
    <comment ref="DE104" authorId="2" shapeId="0" xr:uid="{00000000-0006-0000-0000-00002A050000}">
      <text>
        <r>
          <rPr>
            <b/>
            <sz val="9"/>
            <color indexed="81"/>
            <rFont val="Segoe UI"/>
            <family val="2"/>
          </rPr>
          <t>Schär Rahel:</t>
        </r>
        <r>
          <rPr>
            <sz val="9"/>
            <color indexed="81"/>
            <rFont val="Segoe UI"/>
            <family val="2"/>
          </rPr>
          <t xml:space="preserve">
Art. 5.1:1</t>
        </r>
      </text>
    </comment>
    <comment ref="DT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K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M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CA105" authorId="0" shapeId="0" xr:uid="{00000000-0006-0000-0000-00002E050000}">
      <text>
        <r>
          <rPr>
            <b/>
            <sz val="9"/>
            <color indexed="81"/>
            <rFont val="Tahoma"/>
            <family val="2"/>
          </rPr>
          <t>Polanco Rodrigo:</t>
        </r>
        <r>
          <rPr>
            <sz val="9"/>
            <color indexed="81"/>
            <rFont val="Tahoma"/>
            <family val="2"/>
          </rPr>
          <t xml:space="preserve">
Art. 3-1:2, </t>
        </r>
      </text>
    </comment>
    <comment ref="DV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Y106" authorId="1" shapeId="0" xr:uid="{00000000-0006-0000-0000-000030050000}">
      <text>
        <r>
          <rPr>
            <b/>
            <sz val="9"/>
            <color indexed="81"/>
            <rFont val="Segoe UI"/>
            <family val="2"/>
          </rPr>
          <t>Rahel Schär:</t>
        </r>
        <r>
          <rPr>
            <sz val="9"/>
            <color indexed="81"/>
            <rFont val="Segoe UI"/>
            <family val="2"/>
          </rPr>
          <t xml:space="preserve">
Art. 35:2</t>
        </r>
      </text>
    </comment>
    <comment ref="DR106" authorId="1" shapeId="0" xr:uid="{00000000-0006-0000-0000-000031050000}">
      <text>
        <r>
          <rPr>
            <b/>
            <sz val="9"/>
            <color indexed="81"/>
            <rFont val="Segoe UI"/>
            <family val="2"/>
          </rPr>
          <t>Rahel Schär:</t>
        </r>
        <r>
          <rPr>
            <sz val="9"/>
            <color indexed="81"/>
            <rFont val="Segoe UI"/>
            <family val="2"/>
          </rPr>
          <t xml:space="preserve">
Art. 35:1</t>
        </r>
      </text>
    </comment>
    <comment ref="CY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S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Y109" authorId="2" shapeId="0" xr:uid="{00000000-0006-0000-0000-000035050000}">
      <text>
        <r>
          <rPr>
            <b/>
            <sz val="9"/>
            <color indexed="81"/>
            <rFont val="Segoe UI"/>
            <family val="2"/>
          </rPr>
          <t>Schär Rahel:</t>
        </r>
        <r>
          <rPr>
            <sz val="9"/>
            <color indexed="81"/>
            <rFont val="Segoe UI"/>
            <family val="2"/>
          </rPr>
          <t xml:space="preserve">
Art. 11.3:1</t>
        </r>
      </text>
    </comment>
    <comment ref="DB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W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X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Y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E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W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X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Y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E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C112" authorId="0" shapeId="0" xr:uid="{00000000-0006-0000-0000-000041050000}">
      <text>
        <r>
          <rPr>
            <b/>
            <sz val="9"/>
            <color indexed="81"/>
            <rFont val="Tahoma"/>
            <family val="2"/>
          </rPr>
          <t>Polanco Rodrigo:</t>
        </r>
        <r>
          <rPr>
            <sz val="9"/>
            <color indexed="81"/>
            <rFont val="Tahoma"/>
            <family val="2"/>
          </rPr>
          <t xml:space="preserve">
Chap. 10 Art. 1(c)</t>
        </r>
      </text>
    </comment>
    <comment ref="AF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I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N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S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T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V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Y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Z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BA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B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C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G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M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S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Z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S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Y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DA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E112" authorId="2" shapeId="0" xr:uid="{00000000-0006-0000-0000-000057050000}">
      <text>
        <r>
          <rPr>
            <b/>
            <sz val="9"/>
            <color indexed="81"/>
            <rFont val="Segoe UI"/>
            <family val="2"/>
          </rPr>
          <t>Schär Rahel:</t>
        </r>
        <r>
          <rPr>
            <sz val="9"/>
            <color indexed="81"/>
            <rFont val="Segoe UI"/>
            <family val="2"/>
          </rPr>
          <t xml:space="preserve">
Chapt. 11 Art. 2(a)</t>
        </r>
      </text>
    </comment>
    <comment ref="DT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W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AA113" authorId="0" shapeId="0" xr:uid="{00000000-0006-0000-0000-00005A050000}">
      <text>
        <r>
          <rPr>
            <b/>
            <sz val="9"/>
            <color indexed="81"/>
            <rFont val="Tahoma"/>
            <family val="2"/>
          </rPr>
          <t>Polanco Rodrigo:</t>
        </r>
        <r>
          <rPr>
            <sz val="9"/>
            <color indexed="81"/>
            <rFont val="Tahoma"/>
            <family val="2"/>
          </rPr>
          <t xml:space="preserve">
Art. 12.4:3</t>
        </r>
      </text>
    </comment>
    <comment ref="AB113" authorId="0" shapeId="0" xr:uid="{00000000-0006-0000-0000-00005B050000}">
      <text>
        <r>
          <rPr>
            <b/>
            <sz val="9"/>
            <color indexed="81"/>
            <rFont val="Tahoma"/>
            <family val="2"/>
          </rPr>
          <t>Polanco Rodrigo:</t>
        </r>
        <r>
          <rPr>
            <sz val="9"/>
            <color indexed="81"/>
            <rFont val="Tahoma"/>
            <family val="2"/>
          </rPr>
          <t xml:space="preserve">
Art. 12.4:4</t>
        </r>
      </text>
    </comment>
    <comment ref="AE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G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H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I113" authorId="0" shapeId="0" xr:uid="{00000000-0006-0000-0000-00005F050000}">
      <text>
        <r>
          <rPr>
            <b/>
            <sz val="9"/>
            <color indexed="81"/>
            <rFont val="Tahoma"/>
            <family val="2"/>
          </rPr>
          <t>Polanco Rodrigo:</t>
        </r>
        <r>
          <rPr>
            <sz val="9"/>
            <color indexed="81"/>
            <rFont val="Tahoma"/>
            <family val="2"/>
          </rPr>
          <t xml:space="preserve">
Art. 12.1:1</t>
        </r>
      </text>
    </comment>
    <comment ref="AJ113" authorId="0" shapeId="0" xr:uid="{00000000-0006-0000-0000-000060050000}">
      <text>
        <r>
          <rPr>
            <b/>
            <sz val="9"/>
            <color indexed="81"/>
            <rFont val="Tahoma"/>
            <family val="2"/>
          </rPr>
          <t>Polanco Rodrigo:</t>
        </r>
        <r>
          <rPr>
            <sz val="9"/>
            <color indexed="81"/>
            <rFont val="Tahoma"/>
            <family val="2"/>
          </rPr>
          <t xml:space="preserve">
Art. 12.1:1</t>
        </r>
      </text>
    </comment>
    <comment ref="AK113" authorId="0" shapeId="0" xr:uid="{00000000-0006-0000-0000-000061050000}">
      <text>
        <r>
          <rPr>
            <b/>
            <sz val="9"/>
            <color indexed="81"/>
            <rFont val="Tahoma"/>
            <family val="2"/>
          </rPr>
          <t>Polanco Rodrigo:</t>
        </r>
        <r>
          <rPr>
            <sz val="9"/>
            <color indexed="81"/>
            <rFont val="Tahoma"/>
            <family val="2"/>
          </rPr>
          <t xml:space="preserve">
Art. 12.4:1</t>
        </r>
      </text>
    </comment>
    <comment ref="AL113" authorId="0" shapeId="0" xr:uid="{00000000-0006-0000-0000-000062050000}">
      <text>
        <r>
          <rPr>
            <b/>
            <sz val="9"/>
            <color indexed="81"/>
            <rFont val="Tahoma"/>
            <family val="2"/>
          </rPr>
          <t>Polanco Rodrigo:</t>
        </r>
        <r>
          <rPr>
            <sz val="9"/>
            <color indexed="81"/>
            <rFont val="Tahoma"/>
            <family val="2"/>
          </rPr>
          <t xml:space="preserve">
Art.. 12.4.2</t>
        </r>
      </text>
    </comment>
    <comment ref="AM113" authorId="0" shapeId="0" xr:uid="{00000000-0006-0000-0000-000063050000}">
      <text>
        <r>
          <rPr>
            <b/>
            <sz val="9"/>
            <color indexed="81"/>
            <rFont val="Tahoma"/>
            <family val="2"/>
          </rPr>
          <t>Polanco Rodrigo:</t>
        </r>
        <r>
          <rPr>
            <sz val="9"/>
            <color indexed="81"/>
            <rFont val="Tahoma"/>
            <family val="2"/>
          </rPr>
          <t xml:space="preserve">
Chapt. 17</t>
        </r>
      </text>
    </comment>
    <comment ref="AS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V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I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S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X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Z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CA113" authorId="0" shapeId="0" xr:uid="{00000000-0006-0000-0000-00006B050000}">
      <text>
        <r>
          <rPr>
            <b/>
            <sz val="9"/>
            <color indexed="81"/>
            <rFont val="Tahoma"/>
            <family val="2"/>
          </rPr>
          <t>Polanco Rodrigo:</t>
        </r>
        <r>
          <rPr>
            <sz val="9"/>
            <color indexed="81"/>
            <rFont val="Tahoma"/>
            <family val="2"/>
          </rPr>
          <t xml:space="preserve">
Art. 12.1.2</t>
        </r>
      </text>
    </comment>
    <comment ref="CB113" authorId="0" shapeId="0" xr:uid="{00000000-0006-0000-0000-00006C050000}">
      <text>
        <r>
          <rPr>
            <b/>
            <sz val="9"/>
            <color indexed="81"/>
            <rFont val="Tahoma"/>
            <family val="2"/>
          </rPr>
          <t>Polanco Rodrigo:</t>
        </r>
        <r>
          <rPr>
            <sz val="9"/>
            <color indexed="81"/>
            <rFont val="Tahoma"/>
            <family val="2"/>
          </rPr>
          <t xml:space="preserve">
Art. 12.2 fn 29</t>
        </r>
      </text>
    </comment>
    <comment ref="CC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Y113" authorId="2" shapeId="0" xr:uid="{00000000-0006-0000-0000-00006E050000}">
      <text>
        <r>
          <rPr>
            <b/>
            <sz val="9"/>
            <color indexed="81"/>
            <rFont val="Segoe UI"/>
            <family val="2"/>
          </rPr>
          <t>Schär Rahel:</t>
        </r>
        <r>
          <rPr>
            <sz val="9"/>
            <color indexed="81"/>
            <rFont val="Segoe UI"/>
            <family val="2"/>
          </rPr>
          <t xml:space="preserve">
Art. 13.2:1</t>
        </r>
      </text>
    </comment>
    <comment ref="DB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R113" authorId="5" shapeId="0" xr:uid="{00000000-0006-0000-0000-000070050000}">
      <text>
        <r>
          <rPr>
            <b/>
            <sz val="9"/>
            <color indexed="81"/>
            <rFont val="Segoe UI"/>
            <family val="2"/>
          </rPr>
          <t>User1:</t>
        </r>
        <r>
          <rPr>
            <sz val="9"/>
            <color indexed="81"/>
            <rFont val="Segoe UI"/>
            <family val="2"/>
          </rPr>
          <t xml:space="preserve">
Art. 13.1:1</t>
        </r>
      </text>
    </comment>
    <comment ref="DT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W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Y114" authorId="1" shapeId="0" xr:uid="{00000000-0006-0000-0000-000073050000}">
      <text>
        <r>
          <rPr>
            <b/>
            <sz val="9"/>
            <color indexed="81"/>
            <rFont val="Segoe UI"/>
            <family val="2"/>
          </rPr>
          <t>Rahel Schär:</t>
        </r>
        <r>
          <rPr>
            <sz val="9"/>
            <color indexed="81"/>
            <rFont val="Segoe UI"/>
            <family val="2"/>
          </rPr>
          <t xml:space="preserve">
Art. 110</t>
        </r>
      </text>
    </comment>
    <comment ref="DB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R114" authorId="1" shapeId="0" xr:uid="{00000000-0006-0000-0000-000075050000}">
      <text>
        <r>
          <rPr>
            <b/>
            <sz val="9"/>
            <color indexed="81"/>
            <rFont val="Segoe UI"/>
            <family val="2"/>
          </rPr>
          <t>Rahel Schär:</t>
        </r>
        <r>
          <rPr>
            <sz val="9"/>
            <color indexed="81"/>
            <rFont val="Segoe UI"/>
            <family val="2"/>
          </rPr>
          <t xml:space="preserve">
Art. 109:1</t>
        </r>
      </text>
    </comment>
    <comment ref="AC115" authorId="0" shapeId="0" xr:uid="{00000000-0006-0000-0000-000076050000}">
      <text>
        <r>
          <rPr>
            <b/>
            <sz val="9"/>
            <color indexed="81"/>
            <rFont val="Tahoma"/>
            <family val="2"/>
          </rPr>
          <t>Polanco Rodrigo:</t>
        </r>
        <r>
          <rPr>
            <sz val="9"/>
            <color indexed="81"/>
            <rFont val="Tahoma"/>
            <family val="2"/>
          </rPr>
          <t xml:space="preserve">
Art. 15.03:4 (b)</t>
        </r>
      </text>
    </comment>
    <comment ref="AD115" authorId="0" shapeId="0" xr:uid="{00000000-0006-0000-0000-000077050000}">
      <text>
        <r>
          <rPr>
            <b/>
            <sz val="9"/>
            <color indexed="81"/>
            <rFont val="Tahoma"/>
            <family val="2"/>
          </rPr>
          <t>Polanco Rodrigo:</t>
        </r>
        <r>
          <rPr>
            <sz val="9"/>
            <color indexed="81"/>
            <rFont val="Tahoma"/>
            <family val="2"/>
          </rPr>
          <t xml:space="preserve">
Art. 15.05 </t>
        </r>
      </text>
    </comment>
    <comment ref="AE115" authorId="0" shapeId="0" xr:uid="{00000000-0006-0000-0000-000078050000}">
      <text>
        <r>
          <rPr>
            <b/>
            <sz val="9"/>
            <color indexed="81"/>
            <rFont val="Tahoma"/>
            <family val="2"/>
          </rPr>
          <t>Polanco Rodrigo:</t>
        </r>
        <r>
          <rPr>
            <sz val="9"/>
            <color indexed="81"/>
            <rFont val="Tahoma"/>
            <family val="2"/>
          </rPr>
          <t xml:space="preserve">
Art. 15.02:2 </t>
        </r>
      </text>
    </comment>
    <comment ref="AG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H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I115" authorId="0" shapeId="0" xr:uid="{00000000-0006-0000-0000-00007B050000}">
      <text>
        <r>
          <rPr>
            <b/>
            <sz val="9"/>
            <color indexed="81"/>
            <rFont val="Tahoma"/>
            <family val="2"/>
          </rPr>
          <t>Polanco Rodrigo:</t>
        </r>
        <r>
          <rPr>
            <sz val="9"/>
            <color indexed="81"/>
            <rFont val="Tahoma"/>
            <family val="2"/>
          </rPr>
          <t xml:space="preserve">
Art. 15.03:4 (a)</t>
        </r>
      </text>
    </comment>
    <comment ref="AJ115" authorId="0" shapeId="0" xr:uid="{00000000-0006-0000-0000-00007C050000}">
      <text>
        <r>
          <rPr>
            <b/>
            <sz val="9"/>
            <color indexed="81"/>
            <rFont val="Tahoma"/>
            <family val="2"/>
          </rPr>
          <t>Polanco Rodrigo:</t>
        </r>
        <r>
          <rPr>
            <sz val="9"/>
            <color indexed="81"/>
            <rFont val="Tahoma"/>
            <family val="2"/>
          </rPr>
          <t xml:space="preserve">
Art. 15.03:1-3</t>
        </r>
      </text>
    </comment>
    <comment ref="AK115" authorId="0" shapeId="0" xr:uid="{00000000-0006-0000-0000-00007D050000}">
      <text>
        <r>
          <rPr>
            <b/>
            <sz val="9"/>
            <color indexed="81"/>
            <rFont val="Tahoma"/>
            <family val="2"/>
          </rPr>
          <t>Polanco Rodrigo:</t>
        </r>
        <r>
          <rPr>
            <sz val="9"/>
            <color indexed="81"/>
            <rFont val="Tahoma"/>
            <family val="2"/>
          </rPr>
          <t xml:space="preserve">
Art. 15-04</t>
        </r>
      </text>
    </comment>
    <comment ref="AM115" authorId="0" shapeId="0" xr:uid="{00000000-0006-0000-0000-00007E050000}">
      <text>
        <r>
          <rPr>
            <b/>
            <sz val="9"/>
            <color indexed="81"/>
            <rFont val="Tahoma"/>
            <family val="2"/>
          </rPr>
          <t>Polanco Rodrigo:</t>
        </r>
        <r>
          <rPr>
            <sz val="9"/>
            <color indexed="81"/>
            <rFont val="Tahoma"/>
            <family val="2"/>
          </rPr>
          <t xml:space="preserve">
Chapt. 22</t>
        </r>
      </text>
    </comment>
    <comment ref="AQ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R115" authorId="0" shapeId="0" xr:uid="{00000000-0006-0000-0000-000080050000}">
      <text>
        <r>
          <rPr>
            <b/>
            <sz val="9"/>
            <color indexed="81"/>
            <rFont val="Tahoma"/>
            <family val="2"/>
          </rPr>
          <t>Polanco Rodrigo:</t>
        </r>
        <r>
          <rPr>
            <sz val="9"/>
            <color indexed="81"/>
            <rFont val="Tahoma"/>
            <family val="2"/>
          </rPr>
          <t xml:space="preserve">
 Art. 15.03:2(d) </t>
        </r>
      </text>
    </comment>
    <comment ref="AT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U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V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I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Y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Z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CA115" authorId="0" shapeId="0" xr:uid="{00000000-0006-0000-0000-000087050000}">
      <text>
        <r>
          <rPr>
            <b/>
            <sz val="9"/>
            <color indexed="81"/>
            <rFont val="Tahoma"/>
            <family val="2"/>
          </rPr>
          <t>Polanco Rodrigo:</t>
        </r>
        <r>
          <rPr>
            <sz val="9"/>
            <color indexed="81"/>
            <rFont val="Tahoma"/>
            <family val="2"/>
          </rPr>
          <t xml:space="preserve">
Art. 15.04:2 </t>
        </r>
      </text>
    </comment>
    <comment ref="CD115" authorId="0" shapeId="0" xr:uid="{00000000-0006-0000-0000-000088050000}">
      <text>
        <r>
          <rPr>
            <b/>
            <sz val="9"/>
            <color indexed="81"/>
            <rFont val="Tahoma"/>
            <family val="2"/>
          </rPr>
          <t>Polanco Rodrigo:</t>
        </r>
        <r>
          <rPr>
            <sz val="9"/>
            <color indexed="81"/>
            <rFont val="Tahoma"/>
            <family val="2"/>
          </rPr>
          <t xml:space="preserve">
Art. 15.02:3</t>
        </r>
      </text>
    </comment>
    <comment ref="CQ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T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T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V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W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W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X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Y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E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I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C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E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R117" authorId="0" shapeId="0" xr:uid="{00000000-0006-0000-0000-000095050000}">
      <text>
        <r>
          <rPr>
            <b/>
            <sz val="9"/>
            <color indexed="81"/>
            <rFont val="Tahoma"/>
            <family val="2"/>
          </rPr>
          <t>Polanco Rodrigo:</t>
        </r>
        <r>
          <rPr>
            <sz val="9"/>
            <color indexed="81"/>
            <rFont val="Tahoma"/>
            <family val="2"/>
          </rPr>
          <t xml:space="preserve">
Annex I, Art. 1(c)(iv)</t>
        </r>
      </text>
    </comment>
    <comment ref="BS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F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W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X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Y117" authorId="1" shapeId="0" xr:uid="{00000000-0006-0000-0000-00009A050000}">
      <text>
        <r>
          <rPr>
            <b/>
            <sz val="9"/>
            <color indexed="81"/>
            <rFont val="Segoe UI"/>
            <family val="2"/>
          </rPr>
          <t>Rahel Schär:</t>
        </r>
        <r>
          <rPr>
            <sz val="9"/>
            <color indexed="81"/>
            <rFont val="Segoe UI"/>
            <family val="2"/>
          </rPr>
          <t xml:space="preserve">
Art. 6.4:1</t>
        </r>
      </text>
    </comment>
    <comment ref="DE117" authorId="1" shapeId="0" xr:uid="{00000000-0006-0000-0000-00009B050000}">
      <text>
        <r>
          <rPr>
            <b/>
            <sz val="9"/>
            <color indexed="81"/>
            <rFont val="Segoe UI"/>
            <family val="2"/>
          </rPr>
          <t>Rahel Schär:</t>
        </r>
        <r>
          <rPr>
            <sz val="9"/>
            <color indexed="81"/>
            <rFont val="Segoe UI"/>
            <family val="2"/>
          </rPr>
          <t xml:space="preserve">
Art. 6.11</t>
        </r>
      </text>
    </comment>
    <comment ref="DT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E118" authorId="0" shapeId="0" xr:uid="{00000000-0006-0000-0000-00009D050000}">
      <text>
        <r>
          <rPr>
            <b/>
            <sz val="9"/>
            <color indexed="81"/>
            <rFont val="Tahoma"/>
            <family val="2"/>
          </rPr>
          <t>Polanco Rodrigo:</t>
        </r>
        <r>
          <rPr>
            <sz val="9"/>
            <color indexed="81"/>
            <rFont val="Tahoma"/>
            <family val="2"/>
          </rPr>
          <t xml:space="preserve">
Chapter 7</t>
        </r>
      </text>
    </comment>
    <comment ref="AF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H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I118" authorId="0" shapeId="0" xr:uid="{00000000-0006-0000-0000-0000A1050000}">
      <text>
        <r>
          <rPr>
            <b/>
            <sz val="9"/>
            <color indexed="81"/>
            <rFont val="Tahoma"/>
            <family val="2"/>
          </rPr>
          <t>Polanco Rodrigo:</t>
        </r>
        <r>
          <rPr>
            <sz val="9"/>
            <color indexed="81"/>
            <rFont val="Tahoma"/>
            <family val="2"/>
          </rPr>
          <t xml:space="preserve">
Art. 7.48:1 </t>
        </r>
      </text>
    </comment>
    <comment ref="AJ118" authorId="0" shapeId="0" xr:uid="{00000000-0006-0000-0000-0000A2050000}">
      <text>
        <r>
          <rPr>
            <b/>
            <sz val="9"/>
            <color indexed="81"/>
            <rFont val="Tahoma"/>
            <family val="2"/>
          </rPr>
          <t>Polanco Rodrigo:</t>
        </r>
        <r>
          <rPr>
            <sz val="9"/>
            <color indexed="81"/>
            <rFont val="Tahoma"/>
            <family val="2"/>
          </rPr>
          <t xml:space="preserve">
Art. 7.1:1, Art. 7.48</t>
        </r>
      </text>
    </comment>
    <comment ref="AK118" authorId="0" shapeId="0" xr:uid="{00000000-0006-0000-0000-0000A3050000}">
      <text>
        <r>
          <rPr>
            <b/>
            <sz val="9"/>
            <color indexed="81"/>
            <rFont val="Tahoma"/>
            <family val="2"/>
          </rPr>
          <t>Polanco Rodrigo:</t>
        </r>
        <r>
          <rPr>
            <sz val="9"/>
            <color indexed="81"/>
            <rFont val="Tahoma"/>
            <family val="2"/>
          </rPr>
          <t xml:space="preserve">
Art. 7.48:3</t>
        </r>
      </text>
    </comment>
    <comment ref="AM118" authorId="0" shapeId="0" xr:uid="{00000000-0006-0000-0000-0000A4050000}">
      <text>
        <r>
          <rPr>
            <b/>
            <sz val="9"/>
            <color indexed="81"/>
            <rFont val="Tahoma"/>
            <family val="2"/>
          </rPr>
          <t>Polanco Rodrigo:</t>
        </r>
        <r>
          <rPr>
            <sz val="9"/>
            <color indexed="81"/>
            <rFont val="Tahoma"/>
            <family val="2"/>
          </rPr>
          <t xml:space="preserve">
Chapt. 14</t>
        </r>
      </text>
    </comment>
    <comment ref="AY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Z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C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H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I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S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X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Z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F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M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Q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R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S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T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W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X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Y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Z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DB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C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D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I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J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V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W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W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X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Y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DA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DB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Y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C121" authorId="0" shapeId="0" xr:uid="{00000000-0006-0000-0000-0000C6050000}">
      <text>
        <r>
          <rPr>
            <b/>
            <sz val="9"/>
            <color indexed="81"/>
            <rFont val="Tahoma"/>
            <family val="2"/>
          </rPr>
          <t>Polanco Rodrigo:</t>
        </r>
        <r>
          <rPr>
            <sz val="9"/>
            <color indexed="81"/>
            <rFont val="Tahoma"/>
            <family val="2"/>
          </rPr>
          <t xml:space="preserve">
Art. 14.1.3(b)</t>
        </r>
      </text>
    </comment>
    <comment ref="AD121" authorId="0" shapeId="0" xr:uid="{00000000-0006-0000-0000-0000C7050000}">
      <text>
        <r>
          <rPr>
            <b/>
            <sz val="9"/>
            <color indexed="81"/>
            <rFont val="Tahoma"/>
            <family val="2"/>
          </rPr>
          <t>Polanco Rodrigo:</t>
        </r>
        <r>
          <rPr>
            <sz val="9"/>
            <color indexed="81"/>
            <rFont val="Tahoma"/>
            <family val="2"/>
          </rPr>
          <t xml:space="preserve">
Art. 14.2 </t>
        </r>
      </text>
    </comment>
    <comment ref="AE121" authorId="0" shapeId="0" xr:uid="{00000000-0006-0000-0000-0000C8050000}">
      <text>
        <r>
          <rPr>
            <b/>
            <sz val="9"/>
            <color indexed="81"/>
            <rFont val="Tahoma"/>
            <family val="2"/>
          </rPr>
          <t>Polanco Rodrigo:</t>
        </r>
        <r>
          <rPr>
            <sz val="9"/>
            <color indexed="81"/>
            <rFont val="Tahoma"/>
            <family val="2"/>
          </rPr>
          <t xml:space="preserve">
Art. 14.3 </t>
        </r>
      </text>
    </comment>
    <comment ref="AG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H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I121" authorId="0" shapeId="0" xr:uid="{00000000-0006-0000-0000-0000CB050000}">
      <text>
        <r>
          <rPr>
            <b/>
            <sz val="9"/>
            <color indexed="81"/>
            <rFont val="Tahoma"/>
            <family val="2"/>
          </rPr>
          <t>Polanco Rodrigo:</t>
        </r>
        <r>
          <rPr>
            <sz val="9"/>
            <color indexed="81"/>
            <rFont val="Tahoma"/>
            <family val="2"/>
          </rPr>
          <t xml:space="preserve">
Art. 14.1.3(a)</t>
        </r>
      </text>
    </comment>
    <comment ref="AJ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K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M121" authorId="0" shapeId="0" xr:uid="{00000000-0006-0000-0000-0000CE050000}">
      <text>
        <r>
          <rPr>
            <b/>
            <sz val="9"/>
            <color indexed="81"/>
            <rFont val="Tahoma"/>
            <family val="2"/>
          </rPr>
          <t>Polanco Rodrigo:</t>
        </r>
        <r>
          <rPr>
            <sz val="9"/>
            <color indexed="81"/>
            <rFont val="Tahoma"/>
            <family val="2"/>
          </rPr>
          <t xml:space="preserve">
Chapt. 23</t>
        </r>
      </text>
    </comment>
    <comment ref="AT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U121" authorId="0" shapeId="0" xr:uid="{00000000-0006-0000-0000-0000D0050000}">
      <text>
        <r>
          <rPr>
            <b/>
            <sz val="9"/>
            <color indexed="81"/>
            <rFont val="Tahoma"/>
            <family val="2"/>
          </rPr>
          <t>Polanco Rodrigo:</t>
        </r>
        <r>
          <rPr>
            <sz val="9"/>
            <color indexed="81"/>
            <rFont val="Tahoma"/>
            <family val="2"/>
          </rPr>
          <t xml:space="preserve">
Art. 14.1.2
</t>
        </r>
      </text>
    </comment>
    <comment ref="AV121" authorId="0" shapeId="0" xr:uid="{00000000-0006-0000-0000-0000D1050000}">
      <text>
        <r>
          <rPr>
            <b/>
            <sz val="9"/>
            <color indexed="81"/>
            <rFont val="Tahoma"/>
            <family val="2"/>
          </rPr>
          <t>Polanco Rodrigo:</t>
        </r>
        <r>
          <rPr>
            <sz val="9"/>
            <color indexed="81"/>
            <rFont val="Tahoma"/>
            <family val="2"/>
          </rPr>
          <t xml:space="preserve">
Art. 14.9(a)</t>
        </r>
      </text>
    </comment>
    <comment ref="AW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Y121" authorId="0" shapeId="0" xr:uid="{00000000-0006-0000-0000-0000D3050000}">
      <text>
        <r>
          <rPr>
            <b/>
            <sz val="9"/>
            <color indexed="81"/>
            <rFont val="Tahoma"/>
            <family val="2"/>
          </rPr>
          <t>Polanco Rodrigo:</t>
        </r>
        <r>
          <rPr>
            <sz val="9"/>
            <color indexed="81"/>
            <rFont val="Tahoma"/>
            <family val="2"/>
          </rPr>
          <t xml:space="preserve">
Art. 14.6</t>
        </r>
      </text>
    </comment>
    <comment ref="AZ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BA121" authorId="0" shapeId="0" xr:uid="{00000000-0006-0000-0000-0000D5050000}">
      <text>
        <r>
          <rPr>
            <b/>
            <sz val="9"/>
            <color indexed="81"/>
            <rFont val="Tahoma"/>
            <family val="2"/>
          </rPr>
          <t>Polanco Rodrigo:</t>
        </r>
        <r>
          <rPr>
            <sz val="9"/>
            <color indexed="81"/>
            <rFont val="Tahoma"/>
            <family val="2"/>
          </rPr>
          <t xml:space="preserve">
Art. 14.9(e)</t>
        </r>
      </text>
    </comment>
    <comment ref="BB121" authorId="0" shapeId="0" xr:uid="{00000000-0006-0000-0000-0000D6050000}">
      <text>
        <r>
          <rPr>
            <b/>
            <sz val="9"/>
            <color indexed="81"/>
            <rFont val="Tahoma"/>
            <family val="2"/>
          </rPr>
          <t>Polanco Rodrigo:</t>
        </r>
        <r>
          <rPr>
            <sz val="9"/>
            <color indexed="81"/>
            <rFont val="Tahoma"/>
            <family val="2"/>
          </rPr>
          <t xml:space="preserve">
Art. 14.9(b)</t>
        </r>
      </text>
    </comment>
    <comment ref="BC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E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G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M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S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T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X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Z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CA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C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M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Q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S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T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W121" authorId="1" shapeId="0" xr:uid="{00000000-0006-0000-0000-0000E6050000}">
      <text>
        <r>
          <rPr>
            <b/>
            <sz val="9"/>
            <color indexed="81"/>
            <rFont val="Segoe UI"/>
            <family val="2"/>
          </rPr>
          <t>Rahel Schär:</t>
        </r>
        <r>
          <rPr>
            <sz val="9"/>
            <color indexed="81"/>
            <rFont val="Segoe UI"/>
            <family val="2"/>
          </rPr>
          <t xml:space="preserve">
Art. 17.7:8</t>
        </r>
      </text>
    </comment>
    <comment ref="CX121" authorId="1" shapeId="0" xr:uid="{00000000-0006-0000-0000-0000E7050000}">
      <text>
        <r>
          <rPr>
            <b/>
            <sz val="9"/>
            <color indexed="81"/>
            <rFont val="Segoe UI"/>
            <family val="2"/>
          </rPr>
          <t>Rahel Schär:</t>
        </r>
        <r>
          <rPr>
            <sz val="9"/>
            <color indexed="81"/>
            <rFont val="Segoe UI"/>
            <family val="2"/>
          </rPr>
          <t xml:space="preserve">
Art. 17.2, 17.7:8</t>
        </r>
      </text>
    </comment>
    <comment ref="CY121" authorId="1" shapeId="0" xr:uid="{00000000-0006-0000-0000-0000E8050000}">
      <text>
        <r>
          <rPr>
            <b/>
            <sz val="9"/>
            <color indexed="81"/>
            <rFont val="Segoe UI"/>
            <family val="2"/>
          </rPr>
          <t>Rahel Schär:</t>
        </r>
        <r>
          <rPr>
            <sz val="9"/>
            <color indexed="81"/>
            <rFont val="Segoe UI"/>
            <family val="2"/>
          </rPr>
          <t xml:space="preserve">
Art. 17.2</t>
        </r>
      </text>
    </comment>
    <comment ref="CZ121" authorId="1" shapeId="0" xr:uid="{00000000-0006-0000-0000-0000E9050000}">
      <text>
        <r>
          <rPr>
            <b/>
            <sz val="9"/>
            <color indexed="81"/>
            <rFont val="Segoe UI"/>
            <family val="2"/>
          </rPr>
          <t>Rahel Schär:</t>
        </r>
        <r>
          <rPr>
            <sz val="9"/>
            <color indexed="81"/>
            <rFont val="Segoe UI"/>
            <family val="2"/>
          </rPr>
          <t xml:space="preserve">
Art 17.7:2</t>
        </r>
      </text>
    </comment>
    <comment ref="DB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S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T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V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W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22" authorId="1" shapeId="0" xr:uid="{00000000-0006-0000-0000-0000EF050000}">
      <text>
        <r>
          <rPr>
            <b/>
            <sz val="9"/>
            <color indexed="81"/>
            <rFont val="Segoe UI"/>
            <family val="2"/>
          </rPr>
          <t>Rahel Schär:</t>
        </r>
        <r>
          <rPr>
            <sz val="9"/>
            <color indexed="81"/>
            <rFont val="Segoe UI"/>
            <family val="2"/>
          </rPr>
          <t xml:space="preserve">
Art. 9.7:1</t>
        </r>
      </text>
    </comment>
    <comment ref="CX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Y122" authorId="1" shapeId="0" xr:uid="{00000000-0006-0000-0000-0000F1050000}">
      <text>
        <r>
          <rPr>
            <b/>
            <sz val="9"/>
            <color indexed="81"/>
            <rFont val="Segoe UI"/>
            <family val="2"/>
          </rPr>
          <t>Rahel Schär:</t>
        </r>
        <r>
          <rPr>
            <sz val="9"/>
            <color indexed="81"/>
            <rFont val="Segoe UI"/>
            <family val="2"/>
          </rPr>
          <t xml:space="preserve">
Art. 9.2:2</t>
        </r>
      </text>
    </comment>
    <comment ref="DB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W123" authorId="5" shapeId="0" xr:uid="{00000000-0006-0000-0000-0000F3050000}">
      <text>
        <r>
          <rPr>
            <b/>
            <sz val="9"/>
            <color indexed="81"/>
            <rFont val="Segoe UI"/>
            <family val="2"/>
          </rPr>
          <t>User1:</t>
        </r>
        <r>
          <rPr>
            <sz val="9"/>
            <color indexed="81"/>
            <rFont val="Segoe UI"/>
            <family val="2"/>
          </rPr>
          <t xml:space="preserve">
Art. 9.6:1</t>
        </r>
      </text>
    </comment>
    <comment ref="CY123" authorId="5" shapeId="0" xr:uid="{00000000-0006-0000-0000-0000F4050000}">
      <text>
        <r>
          <rPr>
            <b/>
            <sz val="9"/>
            <color indexed="81"/>
            <rFont val="Segoe UI"/>
            <family val="2"/>
          </rPr>
          <t>User1:</t>
        </r>
        <r>
          <rPr>
            <sz val="9"/>
            <color indexed="81"/>
            <rFont val="Segoe UI"/>
            <family val="2"/>
          </rPr>
          <t xml:space="preserve">
Art. 9.2:2</t>
        </r>
      </text>
    </comment>
    <comment ref="DA123" authorId="5" shapeId="0" xr:uid="{00000000-0006-0000-0000-0000F5050000}">
      <text>
        <r>
          <rPr>
            <b/>
            <sz val="9"/>
            <color indexed="81"/>
            <rFont val="Segoe UI"/>
            <family val="2"/>
          </rPr>
          <t>User1:</t>
        </r>
        <r>
          <rPr>
            <sz val="9"/>
            <color indexed="81"/>
            <rFont val="Segoe UI"/>
            <family val="2"/>
          </rPr>
          <t xml:space="preserve">
Art. 9.6:7</t>
        </r>
      </text>
    </comment>
    <comment ref="CW124" authorId="2" shapeId="0" xr:uid="{00000000-0006-0000-0000-0000F6050000}">
      <text>
        <r>
          <rPr>
            <b/>
            <sz val="9"/>
            <color indexed="81"/>
            <rFont val="Segoe UI"/>
            <family val="2"/>
          </rPr>
          <t>Schär Rahel:</t>
        </r>
        <r>
          <rPr>
            <sz val="9"/>
            <color indexed="81"/>
            <rFont val="Segoe UI"/>
            <family val="2"/>
          </rPr>
          <t xml:space="preserve">
Art. 167:3; Art. 178</t>
        </r>
      </text>
    </comment>
    <comment ref="CX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Y124" authorId="2" shapeId="0" xr:uid="{00000000-0006-0000-0000-0000F8050000}">
      <text>
        <r>
          <rPr>
            <b/>
            <sz val="9"/>
            <color indexed="81"/>
            <rFont val="Segoe UI"/>
            <family val="2"/>
          </rPr>
          <t>Schär Rahel:</t>
        </r>
        <r>
          <rPr>
            <sz val="9"/>
            <color indexed="81"/>
            <rFont val="Segoe UI"/>
            <family val="2"/>
          </rPr>
          <t xml:space="preserve">
Art. 167:3</t>
        </r>
      </text>
    </comment>
    <comment ref="DE124" authorId="2" shapeId="0" xr:uid="{00000000-0006-0000-0000-0000F9050000}">
      <text>
        <r>
          <rPr>
            <b/>
            <sz val="9"/>
            <color indexed="81"/>
            <rFont val="Segoe UI"/>
            <family val="2"/>
          </rPr>
          <t>Schär Rahel:</t>
        </r>
        <r>
          <rPr>
            <sz val="9"/>
            <color indexed="81"/>
            <rFont val="Segoe UI"/>
            <family val="2"/>
          </rPr>
          <t xml:space="preserve">
Art. 179</t>
        </r>
      </text>
    </comment>
    <comment ref="DI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J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W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X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Y125" authorId="0" shapeId="0" xr:uid="{00000000-0006-0000-0000-0000FE050000}">
      <text>
        <r>
          <rPr>
            <b/>
            <sz val="9"/>
            <color indexed="81"/>
            <rFont val="Tahoma"/>
            <family val="2"/>
          </rPr>
          <t>Polanco Rodrigo:</t>
        </r>
        <r>
          <rPr>
            <sz val="9"/>
            <color indexed="81"/>
            <rFont val="Tahoma"/>
            <family val="2"/>
          </rPr>
          <t xml:space="preserve">
Annex XII, Art. 2.1</t>
        </r>
      </text>
    </comment>
    <comment ref="DE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Y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W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X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Z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DA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E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O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AA128" authorId="0" shapeId="0" xr:uid="{00000000-0006-0000-0000-000009060000}">
      <text>
        <r>
          <rPr>
            <b/>
            <sz val="9"/>
            <color indexed="81"/>
            <rFont val="Tahoma"/>
            <family val="2"/>
          </rPr>
          <t>Polanco Rodrigo:</t>
        </r>
        <r>
          <rPr>
            <sz val="9"/>
            <color indexed="81"/>
            <rFont val="Tahoma"/>
            <family val="2"/>
          </rPr>
          <t xml:space="preserve">
Art. 15.4:3</t>
        </r>
      </text>
    </comment>
    <comment ref="AB128" authorId="0" shapeId="0" xr:uid="{00000000-0006-0000-0000-00000A060000}">
      <text>
        <r>
          <rPr>
            <b/>
            <sz val="9"/>
            <color indexed="81"/>
            <rFont val="Tahoma"/>
            <family val="2"/>
          </rPr>
          <t>Polanco Rodrigo:</t>
        </r>
        <r>
          <rPr>
            <sz val="9"/>
            <color indexed="81"/>
            <rFont val="Tahoma"/>
            <family val="2"/>
          </rPr>
          <t xml:space="preserve">
Art. 15.4:4</t>
        </r>
      </text>
    </comment>
    <comment ref="AE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G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I128" authorId="0" shapeId="0" xr:uid="{00000000-0006-0000-0000-00000D060000}">
      <text>
        <r>
          <rPr>
            <b/>
            <sz val="9"/>
            <color indexed="81"/>
            <rFont val="Tahoma"/>
            <family val="2"/>
          </rPr>
          <t>Polanco Rodrigo:</t>
        </r>
        <r>
          <rPr>
            <sz val="9"/>
            <color indexed="81"/>
            <rFont val="Tahoma"/>
            <family val="2"/>
          </rPr>
          <t xml:space="preserve">
Art. 15.2:1</t>
        </r>
      </text>
    </comment>
    <comment ref="AJ128" authorId="0" shapeId="0" xr:uid="{00000000-0006-0000-0000-00000E060000}">
      <text>
        <r>
          <rPr>
            <b/>
            <sz val="9"/>
            <color indexed="81"/>
            <rFont val="Tahoma"/>
            <family val="2"/>
          </rPr>
          <t>Polanco Rodrigo:</t>
        </r>
        <r>
          <rPr>
            <sz val="9"/>
            <color indexed="81"/>
            <rFont val="Tahoma"/>
            <family val="2"/>
          </rPr>
          <t xml:space="preserve">
Art. 15.2:1</t>
        </r>
      </text>
    </comment>
    <comment ref="AK128" authorId="0" shapeId="0" xr:uid="{00000000-0006-0000-0000-00000F060000}">
      <text>
        <r>
          <rPr>
            <b/>
            <sz val="9"/>
            <color indexed="81"/>
            <rFont val="Tahoma"/>
            <family val="2"/>
          </rPr>
          <t>Polanco Rodrigo:</t>
        </r>
        <r>
          <rPr>
            <sz val="9"/>
            <color indexed="81"/>
            <rFont val="Tahoma"/>
            <family val="2"/>
          </rPr>
          <t xml:space="preserve">
Arts. 15.4.1</t>
        </r>
      </text>
    </comment>
    <comment ref="AL128" authorId="0" shapeId="0" xr:uid="{00000000-0006-0000-0000-000010060000}">
      <text>
        <r>
          <rPr>
            <b/>
            <sz val="9"/>
            <color indexed="81"/>
            <rFont val="Tahoma"/>
            <family val="2"/>
          </rPr>
          <t>Polanco Rodrigo:</t>
        </r>
        <r>
          <rPr>
            <sz val="9"/>
            <color indexed="81"/>
            <rFont val="Tahoma"/>
            <family val="2"/>
          </rPr>
          <t xml:space="preserve">
Art. 15.4.2</t>
        </r>
      </text>
    </comment>
    <comment ref="AM128" authorId="0" shapeId="0" xr:uid="{00000000-0006-0000-0000-000011060000}">
      <text>
        <r>
          <rPr>
            <b/>
            <sz val="9"/>
            <color indexed="81"/>
            <rFont val="Tahoma"/>
            <family val="2"/>
          </rPr>
          <t>Polanco Rodrigo:</t>
        </r>
        <r>
          <rPr>
            <sz val="9"/>
            <color indexed="81"/>
            <rFont val="Tahoma"/>
            <family val="2"/>
          </rPr>
          <t xml:space="preserve">
Chapt. 17</t>
        </r>
      </text>
    </comment>
    <comment ref="AS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U128" authorId="0" shapeId="0" xr:uid="{00000000-0006-0000-0000-000013060000}">
      <text>
        <r>
          <rPr>
            <b/>
            <sz val="9"/>
            <color indexed="81"/>
            <rFont val="Tahoma"/>
            <family val="2"/>
          </rPr>
          <t>Polanco Rodrigo:</t>
        </r>
        <r>
          <rPr>
            <sz val="9"/>
            <color indexed="81"/>
            <rFont val="Tahoma"/>
            <family val="2"/>
          </rPr>
          <t xml:space="preserve">
Art. 15.5, cooperation</t>
        </r>
      </text>
    </comment>
    <comment ref="AV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W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Z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BA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B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C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E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M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S128" authorId="0" shapeId="0" xr:uid="{00000000-0006-0000-0000-00001C060000}">
      <text>
        <r>
          <rPr>
            <b/>
            <sz val="9"/>
            <color indexed="81"/>
            <rFont val="Tahoma"/>
            <family val="2"/>
          </rPr>
          <t>Polanco Rodrigo:</t>
        </r>
        <r>
          <rPr>
            <sz val="9"/>
            <color indexed="81"/>
            <rFont val="Tahoma"/>
            <family val="2"/>
          </rPr>
          <t xml:space="preserve">
Art. 15.5 (b)</t>
        </r>
      </text>
    </comment>
    <comment ref="BT128" authorId="0" shapeId="0" xr:uid="{00000000-0006-0000-0000-00001D060000}">
      <text>
        <r>
          <rPr>
            <b/>
            <sz val="9"/>
            <color indexed="81"/>
            <rFont val="Tahoma"/>
            <family val="2"/>
          </rPr>
          <t>Polanco Rodrigo:</t>
        </r>
        <r>
          <rPr>
            <sz val="9"/>
            <color indexed="81"/>
            <rFont val="Tahoma"/>
            <family val="2"/>
          </rPr>
          <t xml:space="preserve">
Art. 15.5 (b)</t>
        </r>
      </text>
    </comment>
    <comment ref="BX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Z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28" authorId="0" shapeId="0" xr:uid="{00000000-0006-0000-0000-000020060000}">
      <text>
        <r>
          <rPr>
            <b/>
            <sz val="9"/>
            <color indexed="81"/>
            <rFont val="Tahoma"/>
            <family val="2"/>
          </rPr>
          <t>Polanco Rodrigo:</t>
        </r>
        <r>
          <rPr>
            <sz val="9"/>
            <color indexed="81"/>
            <rFont val="Tahoma"/>
            <family val="2"/>
          </rPr>
          <t xml:space="preserve">
Art. 15.2</t>
        </r>
      </text>
    </comment>
    <comment ref="CB128" authorId="0" shapeId="0" xr:uid="{00000000-0006-0000-0000-000021060000}">
      <text>
        <r>
          <rPr>
            <b/>
            <sz val="9"/>
            <color indexed="81"/>
            <rFont val="Tahoma"/>
            <family val="2"/>
          </rPr>
          <t>Polanco Rodrigo:</t>
        </r>
        <r>
          <rPr>
            <sz val="9"/>
            <color indexed="81"/>
            <rFont val="Tahoma"/>
            <family val="2"/>
          </rPr>
          <t xml:space="preserve">
Art. 15.1 fn 1</t>
        </r>
      </text>
    </comment>
    <comment ref="CC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M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Q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S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W128" authorId="1" shapeId="0" xr:uid="{00000000-0006-0000-0000-000026060000}">
      <text>
        <r>
          <rPr>
            <b/>
            <sz val="9"/>
            <color indexed="81"/>
            <rFont val="Segoe UI"/>
            <family val="2"/>
          </rPr>
          <t>Rahel Schär:</t>
        </r>
        <r>
          <rPr>
            <sz val="9"/>
            <color indexed="81"/>
            <rFont val="Segoe UI"/>
            <family val="2"/>
          </rPr>
          <t xml:space="preserve">
Art. 16.3(i) and (j)</t>
        </r>
      </text>
    </comment>
    <comment ref="CX128" authorId="1" shapeId="0" xr:uid="{00000000-0006-0000-0000-000027060000}">
      <text>
        <r>
          <rPr>
            <b/>
            <sz val="9"/>
            <color indexed="81"/>
            <rFont val="Segoe UI"/>
            <family val="2"/>
          </rPr>
          <t>Rahel Schär:</t>
        </r>
        <r>
          <rPr>
            <sz val="9"/>
            <color indexed="81"/>
            <rFont val="Segoe UI"/>
            <family val="2"/>
          </rPr>
          <t xml:space="preserve">
Art. 16.3</t>
        </r>
      </text>
    </comment>
    <comment ref="CY128" authorId="1" shapeId="0" xr:uid="{00000000-0006-0000-0000-000028060000}">
      <text>
        <r>
          <rPr>
            <b/>
            <sz val="9"/>
            <color indexed="81"/>
            <rFont val="Segoe UI"/>
            <family val="2"/>
          </rPr>
          <t>Rahel Schär:</t>
        </r>
        <r>
          <rPr>
            <sz val="9"/>
            <color indexed="81"/>
            <rFont val="Segoe UI"/>
            <family val="2"/>
          </rPr>
          <t xml:space="preserve">
Art. 16.3(a)</t>
        </r>
      </text>
    </comment>
    <comment ref="DE128" authorId="1" shapeId="0" xr:uid="{00000000-0006-0000-0000-000029060000}">
      <text>
        <r>
          <rPr>
            <b/>
            <sz val="9"/>
            <color indexed="81"/>
            <rFont val="Segoe UI"/>
            <family val="2"/>
          </rPr>
          <t>Rahel Schär:</t>
        </r>
        <r>
          <rPr>
            <sz val="9"/>
            <color indexed="81"/>
            <rFont val="Segoe UI"/>
            <family val="2"/>
          </rPr>
          <t xml:space="preserve">
Art. 16.18</t>
        </r>
      </text>
    </comment>
    <comment ref="DF128" authorId="1" shapeId="0" xr:uid="{00000000-0006-0000-0000-00002A060000}">
      <text>
        <r>
          <rPr>
            <b/>
            <sz val="9"/>
            <color indexed="81"/>
            <rFont val="Segoe UI"/>
            <family val="2"/>
          </rPr>
          <t>Rahel Schär:</t>
        </r>
        <r>
          <rPr>
            <sz val="9"/>
            <color indexed="81"/>
            <rFont val="Segoe UI"/>
            <family val="2"/>
          </rPr>
          <t xml:space="preserve">
Art. 16.10</t>
        </r>
      </text>
    </comment>
    <comment ref="DV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W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C129" authorId="0" shapeId="0" xr:uid="{00000000-0006-0000-0000-00002D060000}">
      <text>
        <r>
          <rPr>
            <b/>
            <sz val="9"/>
            <color indexed="81"/>
            <rFont val="Tahoma"/>
            <family val="2"/>
          </rPr>
          <t>Polanco Rodrigo:</t>
        </r>
        <r>
          <rPr>
            <sz val="9"/>
            <color indexed="81"/>
            <rFont val="Tahoma"/>
            <family val="2"/>
          </rPr>
          <t xml:space="preserve">
Art. 15.1</t>
        </r>
      </text>
    </comment>
    <comment ref="AE129" authorId="0" shapeId="0" xr:uid="{00000000-0006-0000-0000-00002E060000}">
      <text>
        <r>
          <rPr>
            <b/>
            <sz val="9"/>
            <color indexed="81"/>
            <rFont val="Tahoma"/>
            <family val="2"/>
          </rPr>
          <t>Polanco Rodrigo:</t>
        </r>
        <r>
          <rPr>
            <sz val="9"/>
            <color indexed="81"/>
            <rFont val="Tahoma"/>
            <family val="2"/>
          </rPr>
          <t xml:space="preserve">
Art. 15.2</t>
        </r>
      </text>
    </comment>
    <comment ref="AF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H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I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J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129" authorId="0" shapeId="0" xr:uid="{00000000-0006-0000-0000-000034060000}">
      <text>
        <r>
          <rPr>
            <b/>
            <sz val="9"/>
            <color indexed="81"/>
            <rFont val="Tahoma"/>
            <family val="2"/>
          </rPr>
          <t>Polanco Rodrigo:</t>
        </r>
        <r>
          <rPr>
            <sz val="9"/>
            <color indexed="81"/>
            <rFont val="Tahoma"/>
            <family val="2"/>
          </rPr>
          <t xml:space="preserve">
Art. 15.4</t>
        </r>
      </text>
    </comment>
    <comment ref="AM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O129" authorId="0" shapeId="0" xr:uid="{00000000-0006-0000-0000-000036060000}">
      <text>
        <r>
          <rPr>
            <b/>
            <sz val="9"/>
            <color indexed="81"/>
            <rFont val="Tahoma"/>
            <family val="2"/>
          </rPr>
          <t>Polanco Rodrigo:</t>
        </r>
        <r>
          <rPr>
            <sz val="9"/>
            <color indexed="81"/>
            <rFont val="Tahoma"/>
            <family val="2"/>
          </rPr>
          <t xml:space="preserve">
Art. 15.5</t>
        </r>
      </text>
    </comment>
    <comment ref="AQ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Y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Z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G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H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R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S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X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Z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CA129" authorId="0" shapeId="0" xr:uid="{00000000-0006-0000-0000-000041060000}">
      <text>
        <r>
          <rPr>
            <b/>
            <sz val="9"/>
            <color indexed="81"/>
            <rFont val="Tahoma"/>
            <family val="2"/>
          </rPr>
          <t>Polanco Rodrigo:</t>
        </r>
        <r>
          <rPr>
            <sz val="9"/>
            <color indexed="81"/>
            <rFont val="Tahoma"/>
            <family val="2"/>
          </rPr>
          <t xml:space="preserve">
Art. 15.4.2</t>
        </r>
      </text>
    </comment>
    <comment ref="CM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Q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T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W129" authorId="2" shapeId="0" xr:uid="{00000000-0006-0000-0000-000045060000}">
      <text>
        <r>
          <rPr>
            <b/>
            <sz val="9"/>
            <color indexed="81"/>
            <rFont val="Segoe UI"/>
            <family val="2"/>
          </rPr>
          <t>Schär Rahel:</t>
        </r>
        <r>
          <rPr>
            <sz val="9"/>
            <color indexed="81"/>
            <rFont val="Segoe UI"/>
            <family val="2"/>
          </rPr>
          <t xml:space="preserve">
Art. 13.4:3(a) and (b)</t>
        </r>
      </text>
    </comment>
    <comment ref="CX129" authorId="2" shapeId="0" xr:uid="{00000000-0006-0000-0000-000046060000}">
      <text>
        <r>
          <rPr>
            <b/>
            <sz val="9"/>
            <color indexed="81"/>
            <rFont val="Segoe UI"/>
            <family val="2"/>
          </rPr>
          <t>Schär Rahel:</t>
        </r>
        <r>
          <rPr>
            <sz val="9"/>
            <color indexed="81"/>
            <rFont val="Segoe UI"/>
            <family val="2"/>
          </rPr>
          <t xml:space="preserve">
Art. 13.4:2 and 3</t>
        </r>
      </text>
    </comment>
    <comment ref="CY129" authorId="2" shapeId="0" xr:uid="{00000000-0006-0000-0000-000047060000}">
      <text>
        <r>
          <rPr>
            <b/>
            <sz val="9"/>
            <color indexed="81"/>
            <rFont val="Segoe UI"/>
            <family val="2"/>
          </rPr>
          <t>Schär Rahel:</t>
        </r>
        <r>
          <rPr>
            <sz val="9"/>
            <color indexed="81"/>
            <rFont val="Segoe UI"/>
            <family val="2"/>
          </rPr>
          <t xml:space="preserve">
Art. 13.4:1</t>
        </r>
      </text>
    </comment>
    <comment ref="DA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DB129" authorId="2" shapeId="0" xr:uid="{00000000-0006-0000-0000-000049060000}">
      <text>
        <r>
          <rPr>
            <b/>
            <sz val="9"/>
            <color indexed="81"/>
            <rFont val="Segoe UI"/>
            <family val="2"/>
          </rPr>
          <t>Schär Rahel:</t>
        </r>
        <r>
          <rPr>
            <sz val="9"/>
            <color indexed="81"/>
            <rFont val="Segoe UI"/>
            <family val="2"/>
          </rPr>
          <t xml:space="preserve">
Art. 13.12</t>
        </r>
      </text>
    </comment>
    <comment ref="DC129" authorId="2" shapeId="0" xr:uid="{00000000-0006-0000-0000-00004A060000}">
      <text>
        <r>
          <rPr>
            <b/>
            <sz val="9"/>
            <color indexed="81"/>
            <rFont val="Segoe UI"/>
            <family val="2"/>
          </rPr>
          <t>Schär Rahel:</t>
        </r>
        <r>
          <rPr>
            <sz val="9"/>
            <color indexed="81"/>
            <rFont val="Segoe UI"/>
            <family val="2"/>
          </rPr>
          <t xml:space="preserve">
Art. 13.14</t>
        </r>
      </text>
    </comment>
    <comment ref="DD129" authorId="2" shapeId="0" xr:uid="{00000000-0006-0000-0000-00004B060000}">
      <text>
        <r>
          <rPr>
            <b/>
            <sz val="9"/>
            <color indexed="81"/>
            <rFont val="Segoe UI"/>
            <family val="2"/>
          </rPr>
          <t>Schär Rahel:</t>
        </r>
        <r>
          <rPr>
            <sz val="9"/>
            <color indexed="81"/>
            <rFont val="Segoe UI"/>
            <family val="2"/>
          </rPr>
          <t xml:space="preserve">
Art. 13.15</t>
        </r>
      </text>
    </comment>
    <comment ref="DF129" authorId="2" shapeId="0" xr:uid="{00000000-0006-0000-0000-00004C060000}">
      <text>
        <r>
          <rPr>
            <b/>
            <sz val="9"/>
            <color indexed="81"/>
            <rFont val="Segoe UI"/>
            <family val="2"/>
          </rPr>
          <t>Schär Rahel:</t>
        </r>
        <r>
          <rPr>
            <sz val="9"/>
            <color indexed="81"/>
            <rFont val="Segoe UI"/>
            <family val="2"/>
          </rPr>
          <t xml:space="preserve">
Art. 13.19</t>
        </r>
      </text>
    </comment>
    <comment ref="DG129" authorId="2" shapeId="0" xr:uid="{00000000-0006-0000-0000-00004D060000}">
      <text>
        <r>
          <rPr>
            <b/>
            <sz val="9"/>
            <color indexed="81"/>
            <rFont val="Segoe UI"/>
            <family val="2"/>
          </rPr>
          <t>Schär Rahel:</t>
        </r>
        <r>
          <rPr>
            <sz val="9"/>
            <color indexed="81"/>
            <rFont val="Segoe UI"/>
            <family val="2"/>
          </rPr>
          <t xml:space="preserve">
Art. 13.17</t>
        </r>
      </text>
    </comment>
    <comment ref="DI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L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S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W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E130" authorId="0" shapeId="0" xr:uid="{00000000-0006-0000-0000-000053060000}">
      <text>
        <r>
          <rPr>
            <b/>
            <sz val="9"/>
            <color indexed="81"/>
            <rFont val="Segoe UI"/>
            <family val="2"/>
          </rPr>
          <t>Polanco Rodrigo:</t>
        </r>
        <r>
          <rPr>
            <sz val="9"/>
            <color indexed="81"/>
            <rFont val="Segoe UI"/>
            <family val="2"/>
          </rPr>
          <t xml:space="preserve">
Title IV</t>
        </r>
      </text>
    </comment>
    <comment ref="AF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G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H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J130" authorId="0" shapeId="0" xr:uid="{00000000-0006-0000-0000-000057060000}">
      <text>
        <r>
          <rPr>
            <b/>
            <sz val="9"/>
            <color indexed="81"/>
            <rFont val="Tahoma"/>
            <family val="2"/>
          </rPr>
          <t>Polanco Rodrigo:</t>
        </r>
        <r>
          <rPr>
            <sz val="9"/>
            <color indexed="81"/>
            <rFont val="Tahoma"/>
            <family val="2"/>
          </rPr>
          <t xml:space="preserve">
Art. 107:1</t>
        </r>
      </text>
    </comment>
    <comment ref="AK130" authorId="0" shapeId="0" xr:uid="{00000000-0006-0000-0000-000058060000}">
      <text>
        <r>
          <rPr>
            <b/>
            <sz val="9"/>
            <color indexed="81"/>
            <rFont val="Tahoma"/>
            <family val="2"/>
          </rPr>
          <t>Polanco Rodrigo:</t>
        </r>
        <r>
          <rPr>
            <sz val="9"/>
            <color indexed="81"/>
            <rFont val="Tahoma"/>
            <family val="2"/>
          </rPr>
          <t xml:space="preserve">
Art. 162:3</t>
        </r>
      </text>
    </comment>
    <comment ref="AM130" authorId="0" shapeId="0" xr:uid="{00000000-0006-0000-0000-000059060000}">
      <text>
        <r>
          <rPr>
            <b/>
            <sz val="9"/>
            <color indexed="81"/>
            <rFont val="Tahoma"/>
            <family val="2"/>
          </rPr>
          <t>Polanco Rodrigo:</t>
        </r>
        <r>
          <rPr>
            <sz val="9"/>
            <color indexed="81"/>
            <rFont val="Tahoma"/>
            <family val="2"/>
          </rPr>
          <t xml:space="preserve">
Title XII</t>
        </r>
      </text>
    </comment>
    <comment ref="AT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U130" authorId="0" shapeId="0" xr:uid="{00000000-0006-0000-0000-00005B060000}">
      <text>
        <r>
          <rPr>
            <b/>
            <sz val="9"/>
            <color indexed="81"/>
            <rFont val="Tahoma"/>
            <family val="2"/>
          </rPr>
          <t>Polanco Rodrigo:</t>
        </r>
        <r>
          <rPr>
            <sz val="9"/>
            <color indexed="81"/>
            <rFont val="Tahoma"/>
            <family val="2"/>
          </rPr>
          <t xml:space="preserve">
Art. 162.1
</t>
        </r>
      </text>
    </comment>
    <comment ref="AV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Y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Z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BA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C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E130" authorId="0" shapeId="0" xr:uid="{00000000-0006-0000-0000-000061060000}">
      <text>
        <r>
          <rPr>
            <b/>
            <sz val="9"/>
            <color indexed="81"/>
            <rFont val="Tahoma"/>
            <family val="2"/>
          </rPr>
          <t>Polanco Rodrigo:</t>
        </r>
        <r>
          <rPr>
            <sz val="9"/>
            <color indexed="81"/>
            <rFont val="Tahoma"/>
            <family val="2"/>
          </rPr>
          <t xml:space="preserve">
Art. 163.1(e), dialogue; </t>
        </r>
      </text>
    </comment>
    <comment ref="BG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H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I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N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R130" authorId="0" shapeId="0" xr:uid="{00000000-0006-0000-0000-000066060000}">
      <text>
        <r>
          <rPr>
            <b/>
            <sz val="9"/>
            <color indexed="81"/>
            <rFont val="Tahoma"/>
            <family val="2"/>
          </rPr>
          <t>Polanco Rodrigo:</t>
        </r>
        <r>
          <rPr>
            <sz val="9"/>
            <color indexed="81"/>
            <rFont val="Tahoma"/>
            <family val="2"/>
          </rPr>
          <t xml:space="preserve">
Art. 163:1(c), dialogue</t>
        </r>
      </text>
    </comment>
    <comment ref="BS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T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X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Z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F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N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Q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R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T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W130" authorId="1" shapeId="0" xr:uid="{00000000-0006-0000-0000-000070060000}">
      <text>
        <r>
          <rPr>
            <b/>
            <sz val="9"/>
            <color indexed="81"/>
            <rFont val="Segoe UI"/>
            <family val="2"/>
          </rPr>
          <t>Rahel Schär:</t>
        </r>
        <r>
          <rPr>
            <sz val="9"/>
            <color indexed="81"/>
            <rFont val="Segoe UI"/>
            <family val="2"/>
          </rPr>
          <t xml:space="preserve">
Art. 215:2</t>
        </r>
      </text>
    </comment>
    <comment ref="CX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Y130" authorId="1" shapeId="0" xr:uid="{00000000-0006-0000-0000-000072060000}">
      <text>
        <r>
          <rPr>
            <b/>
            <sz val="9"/>
            <color indexed="81"/>
            <rFont val="Segoe UI"/>
            <family val="2"/>
          </rPr>
          <t>Rahel Schär:</t>
        </r>
        <r>
          <rPr>
            <sz val="9"/>
            <color indexed="81"/>
            <rFont val="Segoe UI"/>
            <family val="2"/>
          </rPr>
          <t xml:space="preserve">
Art. 196:1</t>
        </r>
      </text>
    </comment>
    <comment ref="CZ130" authorId="1" shapeId="0" xr:uid="{00000000-0006-0000-0000-000073060000}">
      <text>
        <r>
          <rPr>
            <b/>
            <sz val="9"/>
            <color indexed="81"/>
            <rFont val="Segoe UI"/>
            <family val="2"/>
          </rPr>
          <t>Rahel Schär:</t>
        </r>
        <r>
          <rPr>
            <sz val="9"/>
            <color indexed="81"/>
            <rFont val="Segoe UI"/>
            <family val="2"/>
          </rPr>
          <t xml:space="preserve">
Art. 218, 219</t>
        </r>
      </text>
    </comment>
    <comment ref="DA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C130" authorId="1" shapeId="0" xr:uid="{00000000-0006-0000-0000-000075060000}">
      <text>
        <r>
          <rPr>
            <b/>
            <sz val="9"/>
            <color indexed="81"/>
            <rFont val="Segoe UI"/>
            <family val="2"/>
          </rPr>
          <t>Rahel Schär:</t>
        </r>
        <r>
          <rPr>
            <sz val="9"/>
            <color indexed="81"/>
            <rFont val="Segoe UI"/>
            <family val="2"/>
          </rPr>
          <t xml:space="preserve">
Art. 221</t>
        </r>
      </text>
    </comment>
    <comment ref="DD130" authorId="1" shapeId="0" xr:uid="{00000000-0006-0000-0000-000076060000}">
      <text>
        <r>
          <rPr>
            <b/>
            <sz val="9"/>
            <color indexed="81"/>
            <rFont val="Segoe UI"/>
            <family val="2"/>
          </rPr>
          <t>Rahel Schär:</t>
        </r>
        <r>
          <rPr>
            <sz val="9"/>
            <color indexed="81"/>
            <rFont val="Segoe UI"/>
            <family val="2"/>
          </rPr>
          <t xml:space="preserve">
Art. 222</t>
        </r>
      </text>
    </comment>
    <comment ref="DE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I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J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T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V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W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F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G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H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K131" authorId="0" shapeId="0" xr:uid="{00000000-0006-0000-0000-000080060000}">
      <text>
        <r>
          <rPr>
            <b/>
            <sz val="9"/>
            <color indexed="81"/>
            <rFont val="Tahoma"/>
            <family val="2"/>
          </rPr>
          <t>Polanco Rodrigo:</t>
        </r>
        <r>
          <rPr>
            <sz val="9"/>
            <color indexed="81"/>
            <rFont val="Tahoma"/>
            <family val="2"/>
          </rPr>
          <t xml:space="preserve">
Art. 201:3</t>
        </r>
      </text>
    </comment>
    <comment ref="AM131" authorId="0" shapeId="0" xr:uid="{00000000-0006-0000-0000-000081060000}">
      <text>
        <r>
          <rPr>
            <b/>
            <sz val="9"/>
            <color indexed="81"/>
            <rFont val="Tahoma"/>
            <family val="2"/>
          </rPr>
          <t>Polanco Rodrigo:</t>
        </r>
        <r>
          <rPr>
            <sz val="9"/>
            <color indexed="81"/>
            <rFont val="Tahoma"/>
            <family val="2"/>
          </rPr>
          <t xml:space="preserve">
Title X</t>
        </r>
      </text>
    </comment>
    <comment ref="AU131" authorId="0" shapeId="0" xr:uid="{00000000-0006-0000-0000-000082060000}">
      <text>
        <r>
          <rPr>
            <b/>
            <sz val="9"/>
            <color indexed="81"/>
            <rFont val="Tahoma"/>
            <family val="2"/>
          </rPr>
          <t>Polanco Rodrigo:</t>
        </r>
        <r>
          <rPr>
            <sz val="9"/>
            <color indexed="81"/>
            <rFont val="Tahoma"/>
            <family val="2"/>
          </rPr>
          <t xml:space="preserve">
Art. 201.1</t>
        </r>
      </text>
    </comment>
    <comment ref="AZ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C131" authorId="0" shapeId="0" xr:uid="{00000000-0006-0000-0000-000084060000}">
      <text>
        <r>
          <rPr>
            <b/>
            <sz val="9"/>
            <color indexed="81"/>
            <rFont val="Tahoma"/>
            <family val="2"/>
          </rPr>
          <t>Polanco Rodrigo:</t>
        </r>
        <r>
          <rPr>
            <sz val="9"/>
            <color indexed="81"/>
            <rFont val="Tahoma"/>
            <family val="2"/>
          </rPr>
          <t xml:space="preserve">
Art. 202(c)</t>
        </r>
      </text>
    </comment>
    <comment ref="BE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H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I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R131" authorId="0" shapeId="0" xr:uid="{00000000-0006-0000-0000-000088060000}">
      <text>
        <r>
          <rPr>
            <b/>
            <sz val="9"/>
            <color indexed="81"/>
            <rFont val="Tahoma"/>
            <family val="2"/>
          </rPr>
          <t>Polanco Rodrigo:</t>
        </r>
        <r>
          <rPr>
            <sz val="9"/>
            <color indexed="81"/>
            <rFont val="Tahoma"/>
            <family val="2"/>
          </rPr>
          <t xml:space="preserve">
Art. 202(b)</t>
        </r>
      </text>
    </comment>
    <comment ref="BS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X131" authorId="0" shapeId="0" xr:uid="{00000000-0006-0000-0000-00008A060000}">
      <text>
        <r>
          <rPr>
            <b/>
            <sz val="9"/>
            <color indexed="81"/>
            <rFont val="Tahoma"/>
            <family val="2"/>
          </rPr>
          <t>Polanco Rodrigo:</t>
        </r>
        <r>
          <rPr>
            <sz val="9"/>
            <color indexed="81"/>
            <rFont val="Tahoma"/>
            <family val="2"/>
          </rPr>
          <t xml:space="preserve">
Art. 203</t>
        </r>
      </text>
    </comment>
    <comment ref="BZ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Q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R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S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T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W131" authorId="1" shapeId="0" xr:uid="{00000000-0006-0000-0000-000090060000}">
      <text>
        <r>
          <rPr>
            <b/>
            <sz val="9"/>
            <color indexed="81"/>
            <rFont val="Segoe UI"/>
            <family val="2"/>
          </rPr>
          <t>Rahel Schär:</t>
        </r>
        <r>
          <rPr>
            <sz val="9"/>
            <color indexed="81"/>
            <rFont val="Segoe UI"/>
            <family val="2"/>
          </rPr>
          <t xml:space="preserve">
Art. 233(b) and (c)</t>
        </r>
      </text>
    </comment>
    <comment ref="CX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Y131" authorId="1" shapeId="0" xr:uid="{00000000-0006-0000-0000-000092060000}">
      <text>
        <r>
          <rPr>
            <b/>
            <sz val="9"/>
            <color indexed="81"/>
            <rFont val="Segoe UI"/>
            <family val="2"/>
          </rPr>
          <t>Rahel Schär:</t>
        </r>
        <r>
          <rPr>
            <sz val="9"/>
            <color indexed="81"/>
            <rFont val="Segoe UI"/>
            <family val="2"/>
          </rPr>
          <t xml:space="preserve">
Art. 229</t>
        </r>
      </text>
    </comment>
    <comment ref="CZ131" authorId="1" shapeId="0" xr:uid="{00000000-0006-0000-0000-000093060000}">
      <text>
        <r>
          <rPr>
            <b/>
            <sz val="9"/>
            <color indexed="81"/>
            <rFont val="Segoe UI"/>
            <family val="2"/>
          </rPr>
          <t>Rahel Schär:</t>
        </r>
        <r>
          <rPr>
            <sz val="9"/>
            <color indexed="81"/>
            <rFont val="Segoe UI"/>
            <family val="2"/>
          </rPr>
          <t xml:space="preserve">
Art. 234 and 235</t>
        </r>
      </text>
    </comment>
    <comment ref="DI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J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Q131" authorId="1" shapeId="0" xr:uid="{00000000-0006-0000-0000-000096060000}">
      <text>
        <r>
          <rPr>
            <b/>
            <sz val="9"/>
            <color indexed="81"/>
            <rFont val="Segoe UI"/>
            <family val="2"/>
          </rPr>
          <t>Rahel Schär:</t>
        </r>
        <r>
          <rPr>
            <sz val="9"/>
            <color indexed="81"/>
            <rFont val="Segoe UI"/>
            <family val="2"/>
          </rPr>
          <t xml:space="preserve">
Art. 231</t>
        </r>
      </text>
    </comment>
    <comment ref="DS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T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V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W131" authorId="0" shapeId="0" xr:uid="{00000000-0006-0000-0000-00009A060000}">
      <text>
        <r>
          <rPr>
            <b/>
            <sz val="9"/>
            <color indexed="81"/>
            <rFont val="Tahoma"/>
            <family val="2"/>
          </rPr>
          <t>Polanco Rodrigo:</t>
        </r>
        <r>
          <rPr>
            <sz val="9"/>
            <color indexed="81"/>
            <rFont val="Tahoma"/>
            <family val="2"/>
          </rPr>
          <t xml:space="preserve">
Art. 203</t>
        </r>
      </text>
    </comment>
    <comment ref="AD132" authorId="0" shapeId="0" xr:uid="{00000000-0006-0000-0000-00009B060000}">
      <text>
        <r>
          <rPr>
            <b/>
            <sz val="9"/>
            <color indexed="81"/>
            <rFont val="Tahoma"/>
            <family val="2"/>
          </rPr>
          <t>Polanco Rodrigo:</t>
        </r>
        <r>
          <rPr>
            <sz val="9"/>
            <color indexed="81"/>
            <rFont val="Tahoma"/>
            <family val="2"/>
          </rPr>
          <t xml:space="preserve">
Art. 12.7 </t>
        </r>
      </text>
    </comment>
    <comment ref="AG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I132" authorId="3" shapeId="0" xr:uid="{00000000-0006-0000-0000-00009D060000}">
      <text>
        <r>
          <rPr>
            <b/>
            <sz val="9"/>
            <color indexed="81"/>
            <rFont val="Tahoma"/>
            <family val="2"/>
          </rPr>
          <t>Rodrigo Polanco:</t>
        </r>
        <r>
          <rPr>
            <sz val="9"/>
            <color indexed="81"/>
            <rFont val="Tahoma"/>
            <family val="2"/>
          </rPr>
          <t xml:space="preserve">
Art. 12.1:1</t>
        </r>
      </text>
    </comment>
    <comment ref="AJ132" authorId="3" shapeId="0" xr:uid="{00000000-0006-0000-0000-00009E060000}">
      <text>
        <r>
          <rPr>
            <b/>
            <sz val="9"/>
            <color indexed="81"/>
            <rFont val="Tahoma"/>
            <family val="2"/>
          </rPr>
          <t>Rodrigo Polanco:</t>
        </r>
        <r>
          <rPr>
            <sz val="9"/>
            <color indexed="81"/>
            <rFont val="Tahoma"/>
            <family val="2"/>
          </rPr>
          <t xml:space="preserve">
Art. 12.1:1</t>
        </r>
      </text>
    </comment>
    <comment ref="AK132" authorId="3" shapeId="0" xr:uid="{00000000-0006-0000-0000-00009F060000}">
      <text>
        <r>
          <rPr>
            <b/>
            <sz val="9"/>
            <color indexed="81"/>
            <rFont val="Tahoma"/>
            <family val="2"/>
          </rPr>
          <t>Rodrigo Polanco:</t>
        </r>
        <r>
          <rPr>
            <sz val="9"/>
            <color indexed="81"/>
            <rFont val="Tahoma"/>
            <family val="2"/>
          </rPr>
          <t xml:space="preserve">
Art. 12.2</t>
        </r>
      </text>
    </comment>
    <comment ref="AM132" authorId="3" shapeId="0" xr:uid="{00000000-0006-0000-0000-0000A0060000}">
      <text>
        <r>
          <rPr>
            <b/>
            <sz val="9"/>
            <color indexed="81"/>
            <rFont val="Tahoma"/>
            <family val="2"/>
          </rPr>
          <t>Rodrigo Polanco:</t>
        </r>
        <r>
          <rPr>
            <sz val="9"/>
            <color indexed="81"/>
            <rFont val="Tahoma"/>
            <family val="2"/>
          </rPr>
          <t xml:space="preserve">
Chapt. 20</t>
        </r>
      </text>
    </comment>
    <comment ref="AV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Y132" authorId="3" shapeId="0" xr:uid="{00000000-0006-0000-0000-0000A2060000}">
      <text>
        <r>
          <rPr>
            <b/>
            <sz val="9"/>
            <color indexed="81"/>
            <rFont val="Tahoma"/>
            <family val="2"/>
          </rPr>
          <t>Rodrigo Polanco:</t>
        </r>
        <r>
          <rPr>
            <sz val="9"/>
            <color indexed="81"/>
            <rFont val="Tahoma"/>
            <family val="2"/>
          </rPr>
          <t xml:space="preserve">
Art. 12.4</t>
        </r>
      </text>
    </comment>
    <comment ref="AZ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BA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C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E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G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H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R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S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T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X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Z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S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W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X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Y132" authorId="1" shapeId="0" xr:uid="{00000000-0006-0000-0000-0000B2060000}">
      <text>
        <r>
          <rPr>
            <b/>
            <sz val="9"/>
            <color indexed="81"/>
            <rFont val="Segoe UI"/>
            <family val="2"/>
          </rPr>
          <t>Rahel Schär:</t>
        </r>
        <r>
          <rPr>
            <sz val="9"/>
            <color indexed="81"/>
            <rFont val="Segoe UI"/>
            <family val="2"/>
          </rPr>
          <t xml:space="preserve">
Art. 15.2</t>
        </r>
      </text>
    </comment>
    <comment ref="DA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DB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C132" authorId="1" shapeId="0" xr:uid="{00000000-0006-0000-0000-0000B5060000}">
      <text>
        <r>
          <rPr>
            <b/>
            <sz val="9"/>
            <color indexed="81"/>
            <rFont val="Segoe UI"/>
            <family val="2"/>
          </rPr>
          <t>Rahel Schär:</t>
        </r>
        <r>
          <rPr>
            <sz val="9"/>
            <color indexed="81"/>
            <rFont val="Segoe UI"/>
            <family val="2"/>
          </rPr>
          <t xml:space="preserve">
Art. 15.7:5-7</t>
        </r>
      </text>
    </comment>
    <comment ref="DD132" authorId="1" shapeId="0" xr:uid="{00000000-0006-0000-0000-0000B6060000}">
      <text>
        <r>
          <rPr>
            <b/>
            <sz val="9"/>
            <color indexed="81"/>
            <rFont val="Segoe UI"/>
            <family val="2"/>
          </rPr>
          <t>Rahel Schär:</t>
        </r>
        <r>
          <rPr>
            <sz val="9"/>
            <color indexed="81"/>
            <rFont val="Segoe UI"/>
            <family val="2"/>
          </rPr>
          <t xml:space="preserve">
Art. 15.7:9-11</t>
        </r>
      </text>
    </comment>
    <comment ref="DF132" authorId="1" shapeId="0" xr:uid="{00000000-0006-0000-0000-0000B7060000}">
      <text>
        <r>
          <rPr>
            <b/>
            <sz val="9"/>
            <color indexed="81"/>
            <rFont val="Segoe UI"/>
            <family val="2"/>
          </rPr>
          <t>Rahel Schär:</t>
        </r>
        <r>
          <rPr>
            <sz val="9"/>
            <color indexed="81"/>
            <rFont val="Segoe UI"/>
            <family val="2"/>
          </rPr>
          <t xml:space="preserve">
Art. 15.7:12</t>
        </r>
      </text>
    </comment>
    <comment ref="DI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S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T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V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W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X133" authorId="1" shapeId="0" xr:uid="{00000000-0006-0000-0000-0000BD060000}">
      <text>
        <r>
          <rPr>
            <b/>
            <sz val="9"/>
            <color indexed="81"/>
            <rFont val="Segoe UI"/>
            <family val="2"/>
          </rPr>
          <t>Rahel Schär:</t>
        </r>
        <r>
          <rPr>
            <sz val="9"/>
            <color indexed="81"/>
            <rFont val="Segoe UI"/>
            <family val="2"/>
          </rPr>
          <t xml:space="preserve">
Art. 64</t>
        </r>
      </text>
    </comment>
    <comment ref="CY133" authorId="1" shapeId="0" xr:uid="{00000000-0006-0000-0000-0000BE060000}">
      <text>
        <r>
          <rPr>
            <b/>
            <sz val="9"/>
            <color indexed="81"/>
            <rFont val="Segoe UI"/>
            <family val="2"/>
          </rPr>
          <t>Rahel Schär:</t>
        </r>
        <r>
          <rPr>
            <sz val="9"/>
            <color indexed="81"/>
            <rFont val="Segoe UI"/>
            <family val="2"/>
          </rPr>
          <t xml:space="preserve">
Art. 64</t>
        </r>
      </text>
    </comment>
    <comment ref="DA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E133" authorId="1" shapeId="0" xr:uid="{00000000-0006-0000-0000-0000C0060000}">
      <text>
        <r>
          <rPr>
            <b/>
            <sz val="9"/>
            <color indexed="81"/>
            <rFont val="Segoe UI"/>
            <family val="2"/>
          </rPr>
          <t>Rahel Schär:</t>
        </r>
        <r>
          <rPr>
            <sz val="9"/>
            <color indexed="81"/>
            <rFont val="Segoe UI"/>
            <family val="2"/>
          </rPr>
          <t xml:space="preserve">
Art. 63:2</t>
        </r>
      </text>
    </comment>
    <comment ref="DR133" authorId="1" shapeId="0" xr:uid="{00000000-0006-0000-0000-0000C1060000}">
      <text>
        <r>
          <rPr>
            <b/>
            <sz val="9"/>
            <color indexed="81"/>
            <rFont val="Segoe UI"/>
            <family val="2"/>
          </rPr>
          <t>Rahel Schär:</t>
        </r>
        <r>
          <rPr>
            <sz val="9"/>
            <color indexed="81"/>
            <rFont val="Segoe UI"/>
            <family val="2"/>
          </rPr>
          <t xml:space="preserve">
Art. 63:1</t>
        </r>
      </text>
    </comment>
    <comment ref="AC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D134" authorId="3" shapeId="0" xr:uid="{00000000-0006-0000-0000-0000C3060000}">
      <text>
        <r>
          <rPr>
            <b/>
            <sz val="9"/>
            <color indexed="81"/>
            <rFont val="Tahoma"/>
            <family val="2"/>
          </rPr>
          <t>Rodrigo Polanco:</t>
        </r>
        <r>
          <rPr>
            <sz val="9"/>
            <color indexed="81"/>
            <rFont val="Tahoma"/>
            <family val="2"/>
          </rPr>
          <t xml:space="preserve">
Art. 16.8</t>
        </r>
      </text>
    </comment>
    <comment ref="AE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G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H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I134" authorId="3" shapeId="0" xr:uid="{00000000-0006-0000-0000-0000C7060000}">
      <text>
        <r>
          <rPr>
            <b/>
            <sz val="9"/>
            <color indexed="81"/>
            <rFont val="Tahoma"/>
            <family val="2"/>
          </rPr>
          <t>Rodrigo Polanco:</t>
        </r>
        <r>
          <rPr>
            <sz val="9"/>
            <color indexed="81"/>
            <rFont val="Tahoma"/>
            <family val="2"/>
          </rPr>
          <t xml:space="preserve">
Art. 16.3.(a)</t>
        </r>
      </text>
    </comment>
    <comment ref="AJ134" authorId="3" shapeId="0" xr:uid="{00000000-0006-0000-0000-0000C8060000}">
      <text>
        <r>
          <rPr>
            <b/>
            <sz val="9"/>
            <color indexed="81"/>
            <rFont val="Tahoma"/>
            <family val="2"/>
          </rPr>
          <t>Rodrigo Polanco:</t>
        </r>
        <r>
          <rPr>
            <sz val="9"/>
            <color indexed="81"/>
            <rFont val="Tahoma"/>
            <family val="2"/>
          </rPr>
          <t xml:space="preserve">
Art. 16.2:1</t>
        </r>
      </text>
    </comment>
    <comment ref="AK134" authorId="3" shapeId="0" xr:uid="{00000000-0006-0000-0000-0000C9060000}">
      <text>
        <r>
          <rPr>
            <b/>
            <sz val="9"/>
            <color indexed="81"/>
            <rFont val="Tahoma"/>
            <family val="2"/>
          </rPr>
          <t>Rodrigo Polanco:</t>
        </r>
        <r>
          <rPr>
            <sz val="9"/>
            <color indexed="81"/>
            <rFont val="Tahoma"/>
            <family val="2"/>
          </rPr>
          <t xml:space="preserve">
Art. 16.3:1</t>
        </r>
      </text>
    </comment>
    <comment ref="AL134" authorId="3" shapeId="0" xr:uid="{00000000-0006-0000-0000-0000CA060000}">
      <text>
        <r>
          <rPr>
            <b/>
            <sz val="9"/>
            <color indexed="81"/>
            <rFont val="Tahoma"/>
            <family val="2"/>
          </rPr>
          <t>Rodrigo Polanco:</t>
        </r>
        <r>
          <rPr>
            <sz val="9"/>
            <color indexed="81"/>
            <rFont val="Tahoma"/>
            <family val="2"/>
          </rPr>
          <t xml:space="preserve">
Art. 16.3.3</t>
        </r>
      </text>
    </comment>
    <comment ref="AM134" authorId="3" shapeId="0" xr:uid="{00000000-0006-0000-0000-0000CB060000}">
      <text>
        <r>
          <rPr>
            <b/>
            <sz val="9"/>
            <color indexed="81"/>
            <rFont val="Tahoma"/>
            <family val="2"/>
          </rPr>
          <t>Rodrigo Polanco:</t>
        </r>
        <r>
          <rPr>
            <sz val="9"/>
            <color indexed="81"/>
            <rFont val="Tahoma"/>
            <family val="2"/>
          </rPr>
          <t xml:space="preserve">
Chapt. 18</t>
        </r>
      </text>
    </comment>
    <comment ref="AQ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R134" authorId="3" shapeId="0" xr:uid="{00000000-0006-0000-0000-0000CD060000}">
      <text>
        <r>
          <rPr>
            <b/>
            <sz val="9"/>
            <color indexed="81"/>
            <rFont val="Tahoma"/>
            <family val="2"/>
          </rPr>
          <t>Rodrigo Polanco:</t>
        </r>
        <r>
          <rPr>
            <sz val="9"/>
            <color indexed="81"/>
            <rFont val="Tahoma"/>
            <family val="2"/>
          </rPr>
          <t xml:space="preserve">
Art.16.2.(d)</t>
        </r>
      </text>
    </comment>
    <comment ref="AS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T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U134" authorId="0" shapeId="0" xr:uid="{00000000-0006-0000-0000-0000D0060000}">
      <text>
        <r>
          <rPr>
            <b/>
            <sz val="9"/>
            <color indexed="81"/>
            <rFont val="Segoe UI"/>
            <family val="2"/>
          </rPr>
          <t>Polanco Rodrigo:</t>
        </r>
        <r>
          <rPr>
            <sz val="9"/>
            <color indexed="81"/>
            <rFont val="Segoe UI"/>
            <family val="2"/>
          </rPr>
          <t xml:space="preserve">
Art. 16.2.2(a); </t>
        </r>
      </text>
    </comment>
    <comment ref="AV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W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Y134" authorId="3" shapeId="0" xr:uid="{00000000-0006-0000-0000-0000D3060000}">
      <text>
        <r>
          <rPr>
            <b/>
            <sz val="9"/>
            <color indexed="81"/>
            <rFont val="Tahoma"/>
            <family val="2"/>
          </rPr>
          <t>Rodrigo Polanco:</t>
        </r>
        <r>
          <rPr>
            <sz val="9"/>
            <color indexed="81"/>
            <rFont val="Tahoma"/>
            <family val="2"/>
          </rPr>
          <t xml:space="preserve">
Art. 16.5</t>
        </r>
      </text>
    </comment>
    <comment ref="AZ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BA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B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C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G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M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R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S134" authorId="3" shapeId="0" xr:uid="{00000000-0006-0000-0000-0000DB060000}">
      <text>
        <r>
          <rPr>
            <b/>
            <sz val="9"/>
            <color indexed="81"/>
            <rFont val="Tahoma"/>
            <family val="2"/>
          </rPr>
          <t>Rodrigo Polanco:</t>
        </r>
        <r>
          <rPr>
            <sz val="9"/>
            <color indexed="81"/>
            <rFont val="Tahoma"/>
            <family val="2"/>
          </rPr>
          <t xml:space="preserve">
Art. 16.7</t>
        </r>
      </text>
    </comment>
    <comment ref="BT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X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Z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CA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B134" authorId="3" shapeId="0" xr:uid="{00000000-0006-0000-0000-0000E0060000}">
      <text>
        <r>
          <rPr>
            <b/>
            <sz val="9"/>
            <color indexed="81"/>
            <rFont val="Tahoma"/>
            <family val="2"/>
          </rPr>
          <t>Rodrigo Polanco:</t>
        </r>
        <r>
          <rPr>
            <sz val="9"/>
            <color indexed="81"/>
            <rFont val="Tahoma"/>
            <family val="2"/>
          </rPr>
          <t xml:space="preserve">
Art. 16.9 fn 1</t>
        </r>
      </text>
    </comment>
    <comment ref="CC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F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Q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T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W134" authorId="1" shapeId="0" xr:uid="{00000000-0006-0000-0000-0000E5060000}">
      <text>
        <r>
          <rPr>
            <b/>
            <sz val="9"/>
            <color indexed="81"/>
            <rFont val="Segoe UI"/>
            <family val="2"/>
          </rPr>
          <t>Rahel Schär:</t>
        </r>
        <r>
          <rPr>
            <sz val="9"/>
            <color indexed="81"/>
            <rFont val="Segoe UI"/>
            <family val="2"/>
          </rPr>
          <t xml:space="preserve">
Art. 9.2:2, Art. 9.6.1</t>
        </r>
      </text>
    </comment>
    <comment ref="CX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Y134" authorId="1" shapeId="0" xr:uid="{00000000-0006-0000-0000-0000E7060000}">
      <text>
        <r>
          <rPr>
            <b/>
            <sz val="9"/>
            <color indexed="81"/>
            <rFont val="Segoe UI"/>
            <family val="2"/>
          </rPr>
          <t>Rahel Schär:</t>
        </r>
        <r>
          <rPr>
            <sz val="9"/>
            <color indexed="81"/>
            <rFont val="Segoe UI"/>
            <family val="2"/>
          </rPr>
          <t xml:space="preserve">
Art. 9.2:2</t>
        </r>
      </text>
    </comment>
    <comment ref="DA134" authorId="1" shapeId="0" xr:uid="{00000000-0006-0000-0000-0000E8060000}">
      <text>
        <r>
          <rPr>
            <b/>
            <sz val="9"/>
            <color indexed="81"/>
            <rFont val="Segoe UI"/>
            <family val="2"/>
          </rPr>
          <t>Rahel Schär:</t>
        </r>
        <r>
          <rPr>
            <sz val="9"/>
            <color indexed="81"/>
            <rFont val="Segoe UI"/>
            <family val="2"/>
          </rPr>
          <t xml:space="preserve">
Art. 9.2.3; 9.6.7</t>
        </r>
      </text>
    </comment>
    <comment ref="DB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T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V134" authorId="3" shapeId="0" xr:uid="{00000000-0006-0000-0000-0000EB060000}">
      <text>
        <r>
          <rPr>
            <b/>
            <sz val="9"/>
            <color indexed="81"/>
            <rFont val="Tahoma"/>
            <family val="2"/>
          </rPr>
          <t>Rodrigo Polanco:</t>
        </r>
        <r>
          <rPr>
            <sz val="9"/>
            <color indexed="81"/>
            <rFont val="Tahoma"/>
            <family val="2"/>
          </rPr>
          <t xml:space="preserve">
Art. 4.3 Automation</t>
        </r>
      </text>
    </comment>
    <comment ref="DW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H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I135" authorId="0" shapeId="0" xr:uid="{00000000-0006-0000-0000-0000EE060000}">
      <text>
        <r>
          <rPr>
            <b/>
            <sz val="9"/>
            <color indexed="81"/>
            <rFont val="Tahoma"/>
            <family val="2"/>
          </rPr>
          <t>Polanco Rodrigo:</t>
        </r>
        <r>
          <rPr>
            <sz val="9"/>
            <color indexed="81"/>
            <rFont val="Tahoma"/>
            <family val="2"/>
          </rPr>
          <t xml:space="preserve">
Annex II, Art. 1(b)</t>
        </r>
      </text>
    </comment>
    <comment ref="AK135" authorId="0" shapeId="0" xr:uid="{00000000-0006-0000-0000-0000EF060000}">
      <text>
        <r>
          <rPr>
            <b/>
            <sz val="9"/>
            <color indexed="81"/>
            <rFont val="Tahoma"/>
            <family val="2"/>
          </rPr>
          <t>Polanco Rodrigo:</t>
        </r>
        <r>
          <rPr>
            <sz val="9"/>
            <color indexed="81"/>
            <rFont val="Tahoma"/>
            <family val="2"/>
          </rPr>
          <t xml:space="preserve">
Annex II, Art. 2</t>
        </r>
      </text>
    </comment>
    <comment ref="AS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U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C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E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R135" authorId="0" shapeId="0" xr:uid="{00000000-0006-0000-0000-0000F4060000}">
      <text>
        <r>
          <rPr>
            <b/>
            <sz val="9"/>
            <color indexed="81"/>
            <rFont val="Tahoma"/>
            <family val="2"/>
          </rPr>
          <t>Polanco Rodrigo:</t>
        </r>
        <r>
          <rPr>
            <sz val="9"/>
            <color indexed="81"/>
            <rFont val="Tahoma"/>
            <family val="2"/>
          </rPr>
          <t xml:space="preserve">
Annex II, Art. 1(c)(iv)</t>
        </r>
      </text>
    </comment>
    <comment ref="BS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F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M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S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T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W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X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Y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Z135" authorId="1" shapeId="0" xr:uid="{00000000-0006-0000-0000-0000FD060000}">
      <text>
        <r>
          <rPr>
            <b/>
            <sz val="9"/>
            <color indexed="81"/>
            <rFont val="Segoe UI"/>
            <family val="2"/>
          </rPr>
          <t>Rahel Schär:</t>
        </r>
        <r>
          <rPr>
            <sz val="9"/>
            <color indexed="81"/>
            <rFont val="Segoe UI"/>
            <family val="2"/>
          </rPr>
          <t xml:space="preserve">
Annex XIX Art. 2:1-3</t>
        </r>
      </text>
    </comment>
    <comment ref="DE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T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W136" authorId="1" shapeId="0" xr:uid="{00000000-0006-0000-0000-000000070000}">
      <text>
        <r>
          <rPr>
            <b/>
            <sz val="9"/>
            <color indexed="81"/>
            <rFont val="Segoe UI"/>
            <family val="2"/>
          </rPr>
          <t>Rahel Schär:</t>
        </r>
        <r>
          <rPr>
            <sz val="9"/>
            <color indexed="81"/>
            <rFont val="Segoe UI"/>
            <family val="2"/>
          </rPr>
          <t xml:space="preserve">
Art. 11.3:1(h) and (i)</t>
        </r>
      </text>
    </comment>
    <comment ref="CX136" authorId="1" shapeId="0" xr:uid="{00000000-0006-0000-0000-000001070000}">
      <text>
        <r>
          <rPr>
            <b/>
            <sz val="9"/>
            <color indexed="81"/>
            <rFont val="Segoe UI"/>
            <family val="2"/>
          </rPr>
          <t>Rahel Schär:</t>
        </r>
        <r>
          <rPr>
            <sz val="9"/>
            <color indexed="81"/>
            <rFont val="Segoe UI"/>
            <family val="2"/>
          </rPr>
          <t xml:space="preserve">
Art. 11.3</t>
        </r>
      </text>
    </comment>
    <comment ref="CY136" authorId="1" shapeId="0" xr:uid="{00000000-0006-0000-0000-000002070000}">
      <text>
        <r>
          <rPr>
            <b/>
            <sz val="9"/>
            <color indexed="81"/>
            <rFont val="Segoe UI"/>
            <family val="2"/>
          </rPr>
          <t>Rahel Schär:</t>
        </r>
        <r>
          <rPr>
            <sz val="9"/>
            <color indexed="81"/>
            <rFont val="Segoe UI"/>
            <family val="2"/>
          </rPr>
          <t xml:space="preserve">
Art. 11.3:1(a)</t>
        </r>
      </text>
    </comment>
    <comment ref="CZ136" authorId="1" shapeId="0" xr:uid="{00000000-0006-0000-0000-000003070000}">
      <text>
        <r>
          <rPr>
            <b/>
            <sz val="9"/>
            <color indexed="81"/>
            <rFont val="Segoe UI"/>
            <family val="2"/>
          </rPr>
          <t>Rahel Schär:</t>
        </r>
        <r>
          <rPr>
            <sz val="9"/>
            <color indexed="81"/>
            <rFont val="Segoe UI"/>
            <family val="2"/>
          </rPr>
          <t xml:space="preserve">
Art. 11.6:8-10</t>
        </r>
      </text>
    </comment>
    <comment ref="DA136" authorId="1" shapeId="0" xr:uid="{00000000-0006-0000-0000-000004070000}">
      <text>
        <r>
          <rPr>
            <b/>
            <sz val="9"/>
            <color indexed="81"/>
            <rFont val="Segoe UI"/>
            <family val="2"/>
          </rPr>
          <t>Rahel Schär:</t>
        </r>
        <r>
          <rPr>
            <sz val="9"/>
            <color indexed="81"/>
            <rFont val="Segoe UI"/>
            <family val="2"/>
          </rPr>
          <t xml:space="preserve">
Art. 11.6:4</t>
        </r>
      </text>
    </comment>
    <comment ref="DB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E136" authorId="1" shapeId="0" xr:uid="{00000000-0006-0000-0000-000006070000}">
      <text>
        <r>
          <rPr>
            <b/>
            <sz val="9"/>
            <color indexed="81"/>
            <rFont val="Segoe UI"/>
            <family val="2"/>
          </rPr>
          <t>Rahel Schär:</t>
        </r>
        <r>
          <rPr>
            <sz val="9"/>
            <color indexed="81"/>
            <rFont val="Segoe UI"/>
            <family val="2"/>
          </rPr>
          <t xml:space="preserve">
Art. 11.2; 11.11</t>
        </r>
      </text>
    </comment>
    <comment ref="AC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G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H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I137" authorId="0" shapeId="0" xr:uid="{00000000-0006-0000-0000-00000A070000}">
      <text>
        <r>
          <rPr>
            <b/>
            <sz val="9"/>
            <color indexed="81"/>
            <rFont val="Tahoma"/>
            <family val="2"/>
          </rPr>
          <t>Polanco Rodrigo:
Chapter 9</t>
        </r>
        <r>
          <rPr>
            <sz val="9"/>
            <color indexed="81"/>
            <rFont val="Tahoma"/>
            <family val="2"/>
          </rPr>
          <t xml:space="preserve">
Art. 2.1.(a)(ii)</t>
        </r>
      </text>
    </comment>
    <comment ref="AK137" authorId="0" shapeId="0" xr:uid="{00000000-0006-0000-0000-00000B070000}">
      <text>
        <r>
          <rPr>
            <b/>
            <sz val="9"/>
            <color indexed="81"/>
            <rFont val="Tahoma"/>
            <family val="2"/>
          </rPr>
          <t>Polanco Rodrigo:</t>
        </r>
        <r>
          <rPr>
            <sz val="9"/>
            <color indexed="81"/>
            <rFont val="Tahoma"/>
            <family val="2"/>
          </rPr>
          <t xml:space="preserve">
Chap. 9
Art. 4</t>
        </r>
      </text>
    </comment>
    <comment ref="AM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S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U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Y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Z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BA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B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C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G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I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R137" authorId="0" shapeId="0" xr:uid="{00000000-0006-0000-0000-000016070000}">
      <text>
        <r>
          <rPr>
            <b/>
            <sz val="9"/>
            <color indexed="81"/>
            <rFont val="Tahoma"/>
            <family val="2"/>
          </rPr>
          <t>Polanco Rodrigo:</t>
        </r>
        <r>
          <rPr>
            <sz val="9"/>
            <color indexed="81"/>
            <rFont val="Tahoma"/>
            <family val="2"/>
          </rPr>
          <t xml:space="preserve">
chapt. 9 Art.2(d)(ii)</t>
        </r>
      </text>
    </comment>
    <comment ref="BS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X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Z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Y137" authorId="1" shapeId="0" xr:uid="{00000000-0006-0000-0000-00001A070000}">
      <text>
        <r>
          <rPr>
            <b/>
            <sz val="9"/>
            <color indexed="81"/>
            <rFont val="Segoe UI"/>
            <family val="2"/>
          </rPr>
          <t>Rahel Schär:</t>
        </r>
        <r>
          <rPr>
            <sz val="9"/>
            <color indexed="81"/>
            <rFont val="Segoe UI"/>
            <family val="2"/>
          </rPr>
          <t xml:space="preserve">
Chapt. 10 Art. 3:1-3</t>
        </r>
      </text>
    </comment>
    <comment ref="DA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DB137" authorId="2" shapeId="0" xr:uid="{00000000-0006-0000-0000-00001C070000}">
      <text>
        <r>
          <rPr>
            <b/>
            <sz val="9"/>
            <color indexed="81"/>
            <rFont val="Segoe UI"/>
            <family val="2"/>
          </rPr>
          <t>Schär Rahel:</t>
        </r>
        <r>
          <rPr>
            <sz val="9"/>
            <color indexed="81"/>
            <rFont val="Segoe UI"/>
            <family val="2"/>
          </rPr>
          <t xml:space="preserve">
Chapt. 10 Art. 1(c)</t>
        </r>
      </text>
    </comment>
    <comment ref="DC137" authorId="1" shapeId="0" xr:uid="{00000000-0006-0000-0000-00001D070000}">
      <text>
        <r>
          <rPr>
            <b/>
            <sz val="9"/>
            <color indexed="81"/>
            <rFont val="Segoe UI"/>
            <family val="2"/>
          </rPr>
          <t>Rahel Schär:</t>
        </r>
        <r>
          <rPr>
            <sz val="9"/>
            <color indexed="81"/>
            <rFont val="Segoe UI"/>
            <family val="2"/>
          </rPr>
          <t xml:space="preserve">
Chapt. 10 Art. 3:4(b)</t>
        </r>
      </text>
    </comment>
    <comment ref="DT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V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C138" authorId="0" shapeId="0" xr:uid="{00000000-0006-0000-0000-000020070000}">
      <text>
        <r>
          <rPr>
            <b/>
            <sz val="9"/>
            <color indexed="81"/>
            <rFont val="Tahoma"/>
            <family val="2"/>
          </rPr>
          <t>Polanco Rodrigo:</t>
        </r>
        <r>
          <rPr>
            <sz val="9"/>
            <color indexed="81"/>
            <rFont val="Tahoma"/>
            <family val="2"/>
          </rPr>
          <t xml:space="preserve">
Art. 19.2.3</t>
        </r>
      </text>
    </comment>
    <comment ref="AD138" authorId="0" shapeId="0" xr:uid="{00000000-0006-0000-0000-000021070000}">
      <text>
        <r>
          <rPr>
            <b/>
            <sz val="9"/>
            <color indexed="81"/>
            <rFont val="Tahoma"/>
            <family val="2"/>
          </rPr>
          <t>Polanco Rodrigo:</t>
        </r>
        <r>
          <rPr>
            <sz val="9"/>
            <color indexed="81"/>
            <rFont val="Tahoma"/>
            <family val="2"/>
          </rPr>
          <t xml:space="preserve">
Arts. 19.8</t>
        </r>
      </text>
    </comment>
    <comment ref="AE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G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H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I138" authorId="0" shapeId="0" xr:uid="{00000000-0006-0000-0000-000025070000}">
      <text>
        <r>
          <rPr>
            <b/>
            <sz val="9"/>
            <color indexed="81"/>
            <rFont val="Tahoma"/>
            <family val="2"/>
          </rPr>
          <t>Polanco Rodrigo:</t>
        </r>
        <r>
          <rPr>
            <sz val="9"/>
            <color indexed="81"/>
            <rFont val="Tahoma"/>
            <family val="2"/>
          </rPr>
          <t xml:space="preserve">
Art. 19.2.3</t>
        </r>
      </text>
    </comment>
    <comment ref="AJ138" authorId="0" shapeId="0" xr:uid="{00000000-0006-0000-0000-000026070000}">
      <text>
        <r>
          <rPr>
            <b/>
            <sz val="9"/>
            <color indexed="81"/>
            <rFont val="Tahoma"/>
            <family val="2"/>
          </rPr>
          <t>Polanco Rodrigo:</t>
        </r>
        <r>
          <rPr>
            <sz val="9"/>
            <color indexed="81"/>
            <rFont val="Tahoma"/>
            <family val="2"/>
          </rPr>
          <t xml:space="preserve">
Art. 19.2:1</t>
        </r>
      </text>
    </comment>
    <comment ref="AK138" authorId="0" shapeId="0" xr:uid="{00000000-0006-0000-0000-000027070000}">
      <text>
        <r>
          <rPr>
            <b/>
            <sz val="9"/>
            <color indexed="81"/>
            <rFont val="Tahoma"/>
            <family val="2"/>
          </rPr>
          <t>Polanco Rodrigo:</t>
        </r>
        <r>
          <rPr>
            <sz val="9"/>
            <color indexed="81"/>
            <rFont val="Tahoma"/>
            <family val="2"/>
          </rPr>
          <t xml:space="preserve">
Art. 19.3:1</t>
        </r>
      </text>
    </comment>
    <comment ref="AM138" authorId="0" shapeId="0" xr:uid="{00000000-0006-0000-0000-000028070000}">
      <text>
        <r>
          <rPr>
            <b/>
            <sz val="9"/>
            <color indexed="81"/>
            <rFont val="Tahoma"/>
            <family val="2"/>
          </rPr>
          <t>Polanco Rodrigo:</t>
        </r>
        <r>
          <rPr>
            <sz val="9"/>
            <color indexed="81"/>
            <rFont val="Tahoma"/>
            <family val="2"/>
          </rPr>
          <t xml:space="preserve">
Chapt. 21</t>
        </r>
      </text>
    </comment>
    <comment ref="AS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U138" authorId="0" shapeId="0" xr:uid="{00000000-0006-0000-0000-00002A070000}">
      <text>
        <r>
          <rPr>
            <b/>
            <sz val="9"/>
            <color indexed="81"/>
            <rFont val="Segoe UI"/>
            <family val="2"/>
          </rPr>
          <t>Polanco Rodrigo:</t>
        </r>
        <r>
          <rPr>
            <sz val="9"/>
            <color indexed="81"/>
            <rFont val="Segoe UI"/>
            <family val="2"/>
          </rPr>
          <t xml:space="preserve">
Art. 19.2.2.</t>
        </r>
      </text>
    </comment>
    <comment ref="AV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Y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Z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BA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C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E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G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H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R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S138" authorId="0" shapeId="0" xr:uid="{00000000-0006-0000-0000-000034070000}">
      <text>
        <r>
          <rPr>
            <b/>
            <sz val="9"/>
            <color indexed="81"/>
            <rFont val="Segoe UI"/>
            <family val="2"/>
          </rPr>
          <t>Polanco Rodrigo:</t>
        </r>
        <r>
          <rPr>
            <sz val="9"/>
            <color indexed="81"/>
            <rFont val="Segoe UI"/>
            <family val="2"/>
          </rPr>
          <t xml:space="preserve">
Art. 19.7</t>
        </r>
      </text>
    </comment>
    <comment ref="BT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X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Z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CA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C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M138" authorId="0" shapeId="0" xr:uid="{00000000-0006-0000-0000-00003A070000}">
      <text>
        <r>
          <rPr>
            <b/>
            <sz val="9"/>
            <color indexed="81"/>
            <rFont val="Tahoma"/>
            <family val="2"/>
          </rPr>
          <t>Polanco Rodrigo:</t>
        </r>
        <r>
          <rPr>
            <sz val="9"/>
            <color indexed="81"/>
            <rFont val="Tahoma"/>
            <family val="2"/>
          </rPr>
          <t xml:space="preserve">
Art. 16.18</t>
        </r>
      </text>
    </comment>
    <comment ref="CQ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T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W138" authorId="1" shapeId="0" xr:uid="{00000000-0006-0000-0000-00003D070000}">
      <text>
        <r>
          <rPr>
            <b/>
            <sz val="9"/>
            <color indexed="81"/>
            <rFont val="Segoe UI"/>
            <family val="2"/>
          </rPr>
          <t>Rahel Schär:</t>
        </r>
        <r>
          <rPr>
            <sz val="9"/>
            <color indexed="81"/>
            <rFont val="Segoe UI"/>
            <family val="2"/>
          </rPr>
          <t xml:space="preserve">
Art. 8.6:2</t>
        </r>
      </text>
    </comment>
    <comment ref="CX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Y138" authorId="1" shapeId="0" xr:uid="{00000000-0006-0000-0000-00003F070000}">
      <text>
        <r>
          <rPr>
            <b/>
            <sz val="9"/>
            <color indexed="81"/>
            <rFont val="Segoe UI"/>
            <family val="2"/>
          </rPr>
          <t>Rahel Schär:</t>
        </r>
        <r>
          <rPr>
            <sz val="9"/>
            <color indexed="81"/>
            <rFont val="Segoe UI"/>
            <family val="2"/>
          </rPr>
          <t xml:space="preserve">
Art. 8.1</t>
        </r>
      </text>
    </comment>
    <comment ref="DB138" authorId="0" shapeId="0" xr:uid="{00000000-0006-0000-0000-000040070000}">
      <text>
        <r>
          <rPr>
            <b/>
            <sz val="9"/>
            <color indexed="81"/>
            <rFont val="Tahoma"/>
            <family val="2"/>
          </rPr>
          <t>Polanco Rodrigo:</t>
        </r>
        <r>
          <rPr>
            <sz val="9"/>
            <color indexed="81"/>
            <rFont val="Tahoma"/>
            <family val="2"/>
          </rPr>
          <t xml:space="preserve">
Art. 8.2.1</t>
        </r>
      </text>
    </comment>
    <comment ref="DI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T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V138" authorId="0" shapeId="0" xr:uid="{00000000-0006-0000-0000-000043070000}">
      <text>
        <r>
          <rPr>
            <b/>
            <sz val="9"/>
            <color indexed="81"/>
            <rFont val="Tahoma"/>
            <family val="2"/>
          </rPr>
          <t>Polanco Rodrigo:</t>
        </r>
        <r>
          <rPr>
            <sz val="9"/>
            <color indexed="81"/>
            <rFont val="Tahoma"/>
            <family val="2"/>
          </rPr>
          <t xml:space="preserve">
Art. 4.3 Automation
</t>
        </r>
      </text>
    </comment>
    <comment ref="DW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E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F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H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K139" authorId="0" shapeId="0" xr:uid="{00000000-0006-0000-0000-000049070000}">
      <text>
        <r>
          <rPr>
            <b/>
            <sz val="9"/>
            <color indexed="81"/>
            <rFont val="Tahoma"/>
            <family val="2"/>
          </rPr>
          <t>Polanco Rodrigo:</t>
        </r>
        <r>
          <rPr>
            <sz val="9"/>
            <color indexed="81"/>
            <rFont val="Tahoma"/>
            <family val="2"/>
          </rPr>
          <t xml:space="preserve">
Annex-B, Art. 1:3</t>
        </r>
      </text>
    </comment>
    <comment ref="AS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Y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Z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C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E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G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H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I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R139" authorId="0" shapeId="0" xr:uid="{00000000-0006-0000-0000-000052070000}">
      <text>
        <r>
          <rPr>
            <b/>
            <sz val="9"/>
            <color indexed="81"/>
            <rFont val="Tahoma"/>
            <family val="2"/>
          </rPr>
          <t>Polanco Rodrigo:</t>
        </r>
        <r>
          <rPr>
            <sz val="9"/>
            <color indexed="81"/>
            <rFont val="Tahoma"/>
            <family val="2"/>
          </rPr>
          <t xml:space="preserve">
Annex-B Art. 2(c) </t>
        </r>
      </text>
    </comment>
    <comment ref="BS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X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Y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Z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M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Q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S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T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I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T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V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W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F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G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H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M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S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T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U140" authorId="0" shapeId="0" xr:uid="{00000000-0006-0000-0000-000065070000}">
      <text>
        <r>
          <rPr>
            <b/>
            <sz val="9"/>
            <color indexed="81"/>
            <rFont val="Tahoma"/>
            <family val="2"/>
          </rPr>
          <t>Polanco Rodrigo:</t>
        </r>
        <r>
          <rPr>
            <sz val="9"/>
            <color indexed="81"/>
            <rFont val="Tahoma"/>
            <family val="2"/>
          </rPr>
          <t xml:space="preserve">
Art. 11.7(f)</t>
        </r>
      </text>
    </comment>
    <comment ref="AV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W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Y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Z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BA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C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E140" authorId="0" shapeId="0" xr:uid="{00000000-0006-0000-0000-00006C070000}">
      <text>
        <r>
          <rPr>
            <b/>
            <sz val="9"/>
            <color indexed="81"/>
            <rFont val="Tahoma"/>
            <charset val="1"/>
          </rPr>
          <t>Polanco Rodrigo:</t>
        </r>
        <r>
          <rPr>
            <sz val="9"/>
            <color indexed="81"/>
            <rFont val="Tahoma"/>
            <charset val="1"/>
          </rPr>
          <t xml:space="preserve">
Art. 11.7.(b)(i), exchange of information</t>
        </r>
      </text>
    </comment>
    <comment ref="BR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S140" authorId="0" shapeId="0" xr:uid="{00000000-0006-0000-0000-00006E070000}">
      <text>
        <r>
          <rPr>
            <b/>
            <sz val="9"/>
            <color indexed="81"/>
            <rFont val="Segoe UI"/>
            <family val="2"/>
          </rPr>
          <t>Polanco Rodrigo:</t>
        </r>
        <r>
          <rPr>
            <sz val="9"/>
            <color indexed="81"/>
            <rFont val="Segoe UI"/>
            <family val="2"/>
          </rPr>
          <t xml:space="preserve">
Art. 11.7</t>
        </r>
      </text>
    </comment>
    <comment ref="BT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Y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Z140" authorId="0" shapeId="0" xr:uid="{00000000-0006-0000-0000-00007107000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M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O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S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T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V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D141" authorId="0" shapeId="0" xr:uid="{00000000-0006-0000-0000-000077070000}">
      <text>
        <r>
          <rPr>
            <b/>
            <sz val="9"/>
            <color indexed="81"/>
            <rFont val="Tahoma"/>
            <family val="2"/>
          </rPr>
          <t>Polanco Rodrigo:</t>
        </r>
        <r>
          <rPr>
            <sz val="9"/>
            <color indexed="81"/>
            <rFont val="Tahoma"/>
            <family val="2"/>
          </rPr>
          <t xml:space="preserve">
Art. 16.7 </t>
        </r>
      </text>
    </comment>
    <comment ref="AG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H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J141" authorId="0" shapeId="0" xr:uid="{00000000-0006-0000-0000-00007A070000}">
      <text>
        <r>
          <rPr>
            <b/>
            <sz val="9"/>
            <color indexed="81"/>
            <rFont val="Tahoma"/>
            <family val="2"/>
          </rPr>
          <t>Polanco Rodrigo:</t>
        </r>
        <r>
          <rPr>
            <sz val="9"/>
            <color indexed="81"/>
            <rFont val="Tahoma"/>
            <family val="2"/>
          </rPr>
          <t xml:space="preserve">
16.2:1-2</t>
        </r>
      </text>
    </comment>
    <comment ref="AK141" authorId="0" shapeId="0" xr:uid="{00000000-0006-0000-0000-00007B070000}">
      <text>
        <r>
          <rPr>
            <b/>
            <sz val="9"/>
            <color indexed="81"/>
            <rFont val="Tahoma"/>
            <family val="2"/>
          </rPr>
          <t>Polanco Rodrigo:</t>
        </r>
        <r>
          <rPr>
            <sz val="9"/>
            <color indexed="81"/>
            <rFont val="Tahoma"/>
            <family val="2"/>
          </rPr>
          <t xml:space="preserve">
Art. 16.3</t>
        </r>
      </text>
    </comment>
    <comment ref="AM141" authorId="0" shapeId="0" xr:uid="{00000000-0006-0000-0000-00007C070000}">
      <text>
        <r>
          <rPr>
            <b/>
            <sz val="9"/>
            <color indexed="81"/>
            <rFont val="Tahoma"/>
            <family val="2"/>
          </rPr>
          <t>Polanco Rodrigo:</t>
        </r>
        <r>
          <rPr>
            <sz val="9"/>
            <color indexed="81"/>
            <rFont val="Tahoma"/>
            <family val="2"/>
          </rPr>
          <t xml:space="preserve">
Chapt. 21, Section B</t>
        </r>
      </text>
    </comment>
    <comment ref="AS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T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U141" authorId="0" shapeId="0" xr:uid="{00000000-0006-0000-0000-00007F070000}">
      <text>
        <r>
          <rPr>
            <b/>
            <sz val="9"/>
            <color indexed="81"/>
            <rFont val="Segoe UI"/>
            <family val="2"/>
          </rPr>
          <t>Polanco Rodrigo:</t>
        </r>
        <r>
          <rPr>
            <sz val="9"/>
            <color indexed="81"/>
            <rFont val="Segoe UI"/>
            <family val="2"/>
          </rPr>
          <t xml:space="preserve">
Art. 16.2(a)</t>
        </r>
      </text>
    </comment>
    <comment ref="AV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W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BA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B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C141" authorId="0" shapeId="0" xr:uid="{00000000-0006-0000-0000-000085070000}">
      <text>
        <r>
          <rPr>
            <b/>
            <sz val="9"/>
            <color indexed="81"/>
            <rFont val="Tahoma"/>
            <family val="2"/>
          </rPr>
          <t>Polanco Rodrigo:</t>
        </r>
        <r>
          <rPr>
            <sz val="9"/>
            <color indexed="81"/>
            <rFont val="Tahoma"/>
            <family val="2"/>
          </rPr>
          <t xml:space="preserve">
Art. 16.4</t>
        </r>
      </text>
    </comment>
    <comment ref="BE141" authorId="0" shapeId="0" xr:uid="{00000000-0006-0000-0000-000086070000}">
      <text>
        <r>
          <rPr>
            <b/>
            <sz val="9"/>
            <color indexed="81"/>
            <rFont val="Tahoma"/>
            <charset val="1"/>
          </rPr>
          <t>Polanco Rodrigo:</t>
        </r>
        <r>
          <rPr>
            <sz val="9"/>
            <color indexed="81"/>
            <rFont val="Tahoma"/>
            <charset val="1"/>
          </rPr>
          <t xml:space="preserve">
Art. 16.2.2(e) recognize the importance, Art, 16.5 (b), cooperation</t>
        </r>
      </text>
    </comment>
    <comment ref="BI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M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S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T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X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Y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Z141" authorId="0" shapeId="0" xr:uid="{00000000-0006-0000-0000-00008D07000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CA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M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Q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T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T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W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AA142" authorId="0" shapeId="0" xr:uid="{00000000-0006-0000-0000-000094070000}">
      <text>
        <r>
          <rPr>
            <b/>
            <sz val="9"/>
            <color indexed="81"/>
            <rFont val="Tahoma"/>
            <family val="2"/>
          </rPr>
          <t>Polanco Rodrigo:</t>
        </r>
        <r>
          <rPr>
            <sz val="9"/>
            <color indexed="81"/>
            <rFont val="Tahoma"/>
            <family val="2"/>
          </rPr>
          <t xml:space="preserve">
Art. 11.4:1</t>
        </r>
      </text>
    </comment>
    <comment ref="AB142" authorId="0" shapeId="0" xr:uid="{00000000-0006-0000-0000-000095070000}">
      <text>
        <r>
          <rPr>
            <b/>
            <sz val="9"/>
            <color indexed="81"/>
            <rFont val="Tahoma"/>
            <family val="2"/>
          </rPr>
          <t>Polanco Rodrigo:</t>
        </r>
        <r>
          <rPr>
            <sz val="9"/>
            <color indexed="81"/>
            <rFont val="Tahoma"/>
            <family val="2"/>
          </rPr>
          <t xml:space="preserve">
Art. 11.4:2</t>
        </r>
      </text>
    </comment>
    <comment ref="AE142" authorId="0" shapeId="0" xr:uid="{00000000-0006-0000-0000-000096070000}">
      <text>
        <r>
          <rPr>
            <b/>
            <sz val="9"/>
            <color indexed="81"/>
            <rFont val="Tahoma"/>
            <family val="2"/>
          </rPr>
          <t>Polanco Rodrigo:</t>
        </r>
        <r>
          <rPr>
            <sz val="9"/>
            <color indexed="81"/>
            <rFont val="Tahoma"/>
            <family val="2"/>
          </rPr>
          <t xml:space="preserve">
Art. 11.2</t>
        </r>
      </text>
    </comment>
    <comment ref="AG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I142" authorId="0" shapeId="0" xr:uid="{00000000-0006-0000-0000-000098070000}">
      <text>
        <r>
          <rPr>
            <b/>
            <sz val="9"/>
            <color indexed="81"/>
            <rFont val="Tahoma"/>
            <family val="2"/>
          </rPr>
          <t>Polanco Rodrigo:</t>
        </r>
        <r>
          <rPr>
            <sz val="9"/>
            <color indexed="81"/>
            <rFont val="Tahoma"/>
            <family val="2"/>
          </rPr>
          <t xml:space="preserve">
Art. 11.1 (soft)</t>
        </r>
      </text>
    </comment>
    <comment ref="AK142" authorId="0" shapeId="0" xr:uid="{00000000-0006-0000-0000-000099070000}">
      <text>
        <r>
          <rPr>
            <b/>
            <sz val="9"/>
            <color indexed="81"/>
            <rFont val="Tahoma"/>
            <family val="2"/>
          </rPr>
          <t>Polanco Rodrigo:</t>
        </r>
        <r>
          <rPr>
            <sz val="9"/>
            <color indexed="81"/>
            <rFont val="Tahoma"/>
            <family val="2"/>
          </rPr>
          <t xml:space="preserve">
Art. 11.3:1</t>
        </r>
      </text>
    </comment>
    <comment ref="AL142" authorId="0" shapeId="0" xr:uid="{00000000-0006-0000-0000-00009A070000}">
      <text>
        <r>
          <rPr>
            <b/>
            <sz val="9"/>
            <color indexed="81"/>
            <rFont val="Tahoma"/>
            <family val="2"/>
          </rPr>
          <t>Polanco Rodrigo:</t>
        </r>
        <r>
          <rPr>
            <sz val="9"/>
            <color indexed="81"/>
            <rFont val="Tahoma"/>
            <family val="2"/>
          </rPr>
          <t xml:space="preserve">
Art. 11.3:2</t>
        </r>
      </text>
    </comment>
    <comment ref="AM142" authorId="0" shapeId="0" xr:uid="{00000000-0006-0000-0000-00009B070000}">
      <text>
        <r>
          <rPr>
            <b/>
            <sz val="9"/>
            <color indexed="81"/>
            <rFont val="Tahoma"/>
            <family val="2"/>
          </rPr>
          <t>Polanco Rodrigo:</t>
        </r>
        <r>
          <rPr>
            <sz val="9"/>
            <color indexed="81"/>
            <rFont val="Tahoma"/>
            <family val="2"/>
          </rPr>
          <t xml:space="preserve">
Chapt. 15</t>
        </r>
      </text>
    </comment>
    <comment ref="AS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T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V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Y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Z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BA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C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E142" authorId="0" shapeId="0" xr:uid="{00000000-0006-0000-0000-0000A3070000}">
      <text>
        <r>
          <rPr>
            <b/>
            <sz val="9"/>
            <color indexed="81"/>
            <rFont val="Tahoma"/>
            <charset val="1"/>
          </rPr>
          <t>Polanco Rodrigo:</t>
        </r>
        <r>
          <rPr>
            <sz val="9"/>
            <color indexed="81"/>
            <rFont val="Tahoma"/>
            <charset val="1"/>
          </rPr>
          <t xml:space="preserve">
Art. 11.7(b), cooperation</t>
        </r>
      </text>
    </comment>
    <comment ref="BS142" authorId="0" shapeId="0" xr:uid="{00000000-0006-0000-0000-0000A4070000}">
      <text>
        <r>
          <rPr>
            <b/>
            <sz val="9"/>
            <color indexed="81"/>
            <rFont val="Tahoma"/>
            <family val="2"/>
          </rPr>
          <t>Polanco Rodrigo:</t>
        </r>
        <r>
          <rPr>
            <sz val="9"/>
            <color indexed="81"/>
            <rFont val="Tahoma"/>
            <family val="2"/>
          </rPr>
          <t xml:space="preserve">
Art. 11.7</t>
        </r>
      </text>
    </comment>
    <comment ref="BX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CA142" authorId="0" shapeId="0" xr:uid="{00000000-0006-0000-0000-0000A6070000}">
      <text>
        <r>
          <rPr>
            <b/>
            <sz val="9"/>
            <color indexed="81"/>
            <rFont val="Tahoma"/>
            <family val="2"/>
          </rPr>
          <t>Polanco Rodrigo:</t>
        </r>
        <r>
          <rPr>
            <sz val="9"/>
            <color indexed="81"/>
            <rFont val="Tahoma"/>
            <family val="2"/>
          </rPr>
          <t xml:space="preserve">
Art. 11.3:3</t>
        </r>
      </text>
    </comment>
    <comment ref="CB142" authorId="0" shapeId="0" xr:uid="{00000000-0006-0000-0000-0000A7070000}">
      <text>
        <r>
          <rPr>
            <b/>
            <sz val="9"/>
            <color indexed="81"/>
            <rFont val="Tahoma"/>
            <family val="2"/>
          </rPr>
          <t>Polanco Rodrigo:</t>
        </r>
        <r>
          <rPr>
            <sz val="9"/>
            <color indexed="81"/>
            <rFont val="Tahoma"/>
            <family val="2"/>
          </rPr>
          <t xml:space="preserve">
Art. 11.28 fn 28</t>
        </r>
      </text>
    </comment>
    <comment ref="CC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M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Q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S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W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AA143" authorId="0" shapeId="0" xr:uid="{00000000-0006-0000-0000-0000AD070000}">
      <text>
        <r>
          <rPr>
            <b/>
            <sz val="9"/>
            <color indexed="81"/>
            <rFont val="Tahoma"/>
            <family val="2"/>
          </rPr>
          <t>Polanco Rodrigo:</t>
        </r>
        <r>
          <rPr>
            <sz val="9"/>
            <color indexed="81"/>
            <rFont val="Tahoma"/>
            <family val="2"/>
          </rPr>
          <t xml:space="preserve">
Art. 13.4.bis.1</t>
        </r>
      </text>
    </comment>
    <comment ref="AB143" authorId="0" shapeId="0" xr:uid="{00000000-0006-0000-0000-0000AE070000}">
      <text>
        <r>
          <rPr>
            <b/>
            <sz val="9"/>
            <color indexed="81"/>
            <rFont val="Tahoma"/>
            <family val="2"/>
          </rPr>
          <t>Polanco Rodrigo:</t>
        </r>
        <r>
          <rPr>
            <sz val="9"/>
            <color indexed="81"/>
            <rFont val="Tahoma"/>
            <family val="2"/>
          </rPr>
          <t xml:space="preserve">
Art. 13.4.bis.1</t>
        </r>
      </text>
    </comment>
    <comment ref="AC143" authorId="0" shapeId="0" xr:uid="{00000000-0006-0000-0000-0000AF070000}">
      <text>
        <r>
          <rPr>
            <b/>
            <sz val="9"/>
            <color indexed="81"/>
            <rFont val="Tahoma"/>
            <family val="2"/>
          </rPr>
          <t>Polanco Rodrigo:</t>
        </r>
        <r>
          <rPr>
            <sz val="9"/>
            <color indexed="81"/>
            <rFont val="Tahoma"/>
            <family val="2"/>
          </rPr>
          <t xml:space="preserve">
Art. 13.3.4(a) and (b)</t>
        </r>
      </text>
    </comment>
    <comment ref="AD143" authorId="0" shapeId="0" xr:uid="{00000000-0006-0000-0000-0000B0070000}">
      <text>
        <r>
          <rPr>
            <b/>
            <sz val="9"/>
            <color indexed="81"/>
            <rFont val="Tahoma"/>
            <family val="2"/>
          </rPr>
          <t>Polanco Rodrigo:</t>
        </r>
        <r>
          <rPr>
            <sz val="9"/>
            <color indexed="81"/>
            <rFont val="Tahoma"/>
            <family val="2"/>
          </rPr>
          <t xml:space="preserve">
Art. 13.14</t>
        </r>
      </text>
    </comment>
    <comment ref="AE143" authorId="0" shapeId="0" xr:uid="{00000000-0006-0000-0000-0000B1070000}">
      <text>
        <r>
          <rPr>
            <b/>
            <sz val="9"/>
            <color indexed="81"/>
            <rFont val="Tahoma"/>
            <family val="2"/>
          </rPr>
          <t>Polanco Rodrigo:</t>
        </r>
        <r>
          <rPr>
            <sz val="9"/>
            <color indexed="81"/>
            <rFont val="Tahoma"/>
            <family val="2"/>
          </rPr>
          <t xml:space="preserve">
Art. 13.2.1</t>
        </r>
      </text>
    </comment>
    <comment ref="AG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H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I143" authorId="0" shapeId="0" xr:uid="{00000000-0006-0000-0000-0000B4070000}">
      <text>
        <r>
          <rPr>
            <b/>
            <sz val="9"/>
            <color indexed="81"/>
            <rFont val="Tahoma"/>
            <family val="2"/>
          </rPr>
          <t>Polanco Rodrigo:</t>
        </r>
        <r>
          <rPr>
            <sz val="9"/>
            <color indexed="81"/>
            <rFont val="Tahoma"/>
            <family val="2"/>
          </rPr>
          <t xml:space="preserve">
Art. 13.3.4</t>
        </r>
      </text>
    </comment>
    <comment ref="AK143" authorId="0" shapeId="0" xr:uid="{00000000-0006-0000-0000-0000B5070000}">
      <text>
        <r>
          <rPr>
            <b/>
            <sz val="9"/>
            <color indexed="81"/>
            <rFont val="Tahoma"/>
            <family val="2"/>
          </rPr>
          <t>Polanco Rodrigo:</t>
        </r>
        <r>
          <rPr>
            <sz val="9"/>
            <color indexed="81"/>
            <rFont val="Tahoma"/>
            <family val="2"/>
          </rPr>
          <t xml:space="preserve">
Art. 13.4.1</t>
        </r>
      </text>
    </comment>
    <comment ref="AM143" authorId="0" shapeId="0" xr:uid="{00000000-0006-0000-0000-0000B6070000}">
      <text>
        <r>
          <rPr>
            <b/>
            <sz val="9"/>
            <color indexed="81"/>
            <rFont val="Tahoma"/>
            <family val="2"/>
          </rPr>
          <t>Polanco Rodrigo:</t>
        </r>
        <r>
          <rPr>
            <sz val="9"/>
            <color indexed="81"/>
            <rFont val="Tahoma"/>
            <family val="2"/>
          </rPr>
          <t xml:space="preserve">
Ch. 17</t>
        </r>
      </text>
    </comment>
    <comment ref="AQ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R143" authorId="0" shapeId="0" xr:uid="{00000000-0006-0000-0000-0000B8070000}">
      <text>
        <r>
          <rPr>
            <b/>
            <sz val="9"/>
            <color indexed="81"/>
            <rFont val="Tahoma"/>
            <family val="2"/>
          </rPr>
          <t>Polanco Rodrigo:</t>
        </r>
        <r>
          <rPr>
            <sz val="9"/>
            <color indexed="81"/>
            <rFont val="Tahoma"/>
            <family val="2"/>
          </rPr>
          <t xml:space="preserve">
Art,. 13.3.2.(d)</t>
        </r>
      </text>
    </comment>
    <comment ref="AS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T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U143" authorId="0" shapeId="0" xr:uid="{00000000-0006-0000-0000-0000BB070000}">
      <text>
        <r>
          <rPr>
            <b/>
            <sz val="9"/>
            <color indexed="81"/>
            <rFont val="Segoe UI"/>
            <family val="2"/>
          </rPr>
          <t>Polanco Rodrigo:</t>
        </r>
        <r>
          <rPr>
            <sz val="9"/>
            <color indexed="81"/>
            <rFont val="Segoe UI"/>
            <family val="2"/>
          </rPr>
          <t xml:space="preserve">
Art. 13.3.(a)</t>
        </r>
      </text>
    </comment>
    <comment ref="AV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W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Y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Z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BA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B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C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E143" authorId="0" shapeId="0" xr:uid="{00000000-0006-0000-0000-0000C3070000}">
      <text>
        <r>
          <rPr>
            <b/>
            <sz val="9"/>
            <color indexed="81"/>
            <rFont val="Tahoma"/>
            <charset val="1"/>
          </rPr>
          <t>Polanco Rodrigo:</t>
        </r>
        <r>
          <rPr>
            <sz val="9"/>
            <color indexed="81"/>
            <rFont val="Tahoma"/>
            <charset val="1"/>
          </rPr>
          <t xml:space="preserve">
Art. 13.3.2(f), recognize the importance, Art. 13.12(b), cooperation</t>
        </r>
      </text>
    </comment>
    <comment ref="BG143" authorId="0" shapeId="0" xr:uid="{00000000-0006-0000-0000-0000C4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H143" authorId="0" shapeId="0" xr:uid="{00000000-0006-0000-0000-0000C5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J143" authorId="3" shapeId="0" xr:uid="{00000000-0006-0000-0000-0000C6070000}">
      <text>
        <r>
          <rPr>
            <b/>
            <sz val="9"/>
            <color indexed="81"/>
            <rFont val="Tahoma"/>
            <family val="2"/>
          </rPr>
          <t>Rodrigo Polanco:</t>
        </r>
        <r>
          <rPr>
            <sz val="9"/>
            <color indexed="81"/>
            <rFont val="Tahoma"/>
            <family val="2"/>
          </rPr>
          <t xml:space="preserve">
Art. 13.2.2(a).</t>
        </r>
      </text>
    </comment>
    <comment ref="BL143" authorId="0" shapeId="0" xr:uid="{00000000-0006-0000-0000-0000C7070000}">
      <text>
        <r>
          <rPr>
            <b/>
            <sz val="9"/>
            <color indexed="81"/>
            <rFont val="Tahoma"/>
            <family val="2"/>
          </rPr>
          <t>Polanco Rodrigo:</t>
        </r>
        <r>
          <rPr>
            <sz val="9"/>
            <color indexed="81"/>
            <rFont val="Tahoma"/>
            <family val="2"/>
          </rPr>
          <t xml:space="preserve">
Art. 14.6 quáter</t>
        </r>
      </text>
    </comment>
    <comment ref="BM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N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P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R143" authorId="0" shapeId="0" xr:uid="{00000000-0006-0000-0000-0000CB070000}">
      <text>
        <r>
          <rPr>
            <b/>
            <sz val="9"/>
            <color indexed="81"/>
            <rFont val="Tahoma"/>
            <family val="2"/>
          </rPr>
          <t>Polanco Rodrigo:</t>
        </r>
        <r>
          <rPr>
            <sz val="9"/>
            <color indexed="81"/>
            <rFont val="Tahoma"/>
            <family val="2"/>
          </rPr>
          <t xml:space="preserve">
Art. 13.9</t>
        </r>
      </text>
    </comment>
    <comment ref="BS143" authorId="0" shapeId="0" xr:uid="{00000000-0006-0000-0000-0000CC070000}">
      <text>
        <r>
          <rPr>
            <b/>
            <sz val="9"/>
            <color indexed="81"/>
            <rFont val="Segoe UI"/>
            <family val="2"/>
          </rPr>
          <t>Polanco Rodrigo:</t>
        </r>
        <r>
          <rPr>
            <sz val="9"/>
            <color indexed="81"/>
            <rFont val="Segoe UI"/>
            <family val="2"/>
          </rPr>
          <t xml:space="preserve">
Art. 13.12(b)</t>
        </r>
      </text>
    </comment>
    <comment ref="BT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X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Y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Z143" authorId="0" shapeId="0" xr:uid="{00000000-0006-0000-0000-0000D007000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CA143" authorId="0" shapeId="0" xr:uid="{00000000-0006-0000-0000-0000D1070000}">
      <text>
        <r>
          <rPr>
            <b/>
            <sz val="9"/>
            <color indexed="81"/>
            <rFont val="Tahoma"/>
            <family val="2"/>
          </rPr>
          <t>Polanco Rodrigo:</t>
        </r>
        <r>
          <rPr>
            <sz val="9"/>
            <color indexed="81"/>
            <rFont val="Tahoma"/>
            <family val="2"/>
          </rPr>
          <t xml:space="preserve">
Art. 13.4.2</t>
        </r>
      </text>
    </comment>
    <comment ref="CB143" authorId="0" shapeId="0" xr:uid="{00000000-0006-0000-0000-0000D2070000}">
      <text>
        <r>
          <rPr>
            <b/>
            <sz val="9"/>
            <color indexed="81"/>
            <rFont val="Tahoma"/>
            <family val="2"/>
          </rPr>
          <t>Polanco Rodrigo:</t>
        </r>
        <r>
          <rPr>
            <sz val="9"/>
            <color indexed="81"/>
            <rFont val="Tahoma"/>
            <family val="2"/>
          </rPr>
          <t xml:space="preserve">
Art. 13.1 fn 1</t>
        </r>
      </text>
    </comment>
    <comment ref="CF143" authorId="0" shapeId="0" xr:uid="{00000000-0006-0000-0000-0000D3070000}">
      <text>
        <r>
          <rPr>
            <b/>
            <sz val="9"/>
            <color indexed="81"/>
            <rFont val="Tahoma"/>
            <family val="2"/>
          </rPr>
          <t>Polanco Rodrigo:</t>
        </r>
        <r>
          <rPr>
            <sz val="9"/>
            <color indexed="81"/>
            <rFont val="Tahoma"/>
            <family val="2"/>
          </rPr>
          <t xml:space="preserve">
Art. 13.13</t>
        </r>
      </text>
    </comment>
    <comment ref="CM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Q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T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T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V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W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C144" authorId="0" shapeId="0" xr:uid="{00000000-0006-0000-0000-0000DA070000}">
      <text>
        <r>
          <rPr>
            <b/>
            <sz val="9"/>
            <color indexed="81"/>
            <rFont val="Tahoma"/>
            <family val="2"/>
          </rPr>
          <t xml:space="preserve">Polanco Rodrigo:Art. 14.3.4
</t>
        </r>
      </text>
    </comment>
    <comment ref="AD144" authorId="0" shapeId="0" xr:uid="{00000000-0006-0000-0000-0000DB070000}">
      <text>
        <r>
          <rPr>
            <b/>
            <sz val="9"/>
            <color indexed="81"/>
            <rFont val="Tahoma"/>
            <family val="2"/>
          </rPr>
          <t>Polanco Rodrigo:</t>
        </r>
        <r>
          <rPr>
            <sz val="9"/>
            <color indexed="81"/>
            <rFont val="Tahoma"/>
            <family val="2"/>
          </rPr>
          <t xml:space="preserve">
Art. 14.13</t>
        </r>
      </text>
    </comment>
    <comment ref="AE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G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H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I144" authorId="0" shapeId="0" xr:uid="{00000000-0006-0000-0000-0000DF070000}">
      <text>
        <r>
          <rPr>
            <b/>
            <sz val="9"/>
            <color indexed="81"/>
            <rFont val="Tahoma"/>
            <family val="2"/>
          </rPr>
          <t>Polanco Rodrigo:</t>
        </r>
        <r>
          <rPr>
            <sz val="9"/>
            <color indexed="81"/>
            <rFont val="Tahoma"/>
            <family val="2"/>
          </rPr>
          <t xml:space="preserve">
Art. 14.3.2.g)</t>
        </r>
      </text>
    </comment>
    <comment ref="AK144" authorId="0" shapeId="0" xr:uid="{00000000-0006-0000-0000-0000E0070000}">
      <text>
        <r>
          <rPr>
            <b/>
            <sz val="9"/>
            <color indexed="81"/>
            <rFont val="Tahoma"/>
            <family val="2"/>
          </rPr>
          <t>Polanco Rodrigo:</t>
        </r>
        <r>
          <rPr>
            <sz val="9"/>
            <color indexed="81"/>
            <rFont val="Tahoma"/>
            <family val="2"/>
          </rPr>
          <t xml:space="preserve">
Art. 14.4</t>
        </r>
      </text>
    </comment>
    <comment ref="AM144" authorId="0" shapeId="0" xr:uid="{00000000-0006-0000-0000-0000E1070000}">
      <text>
        <r>
          <rPr>
            <b/>
            <sz val="9"/>
            <color indexed="81"/>
            <rFont val="Tahoma"/>
            <family val="2"/>
          </rPr>
          <t>Polanco Rodrigo:</t>
        </r>
        <r>
          <rPr>
            <sz val="9"/>
            <color indexed="81"/>
            <rFont val="Tahoma"/>
            <family val="2"/>
          </rPr>
          <t xml:space="preserve">
Chapt. 18</t>
        </r>
      </text>
    </comment>
    <comment ref="AQ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S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T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U144" authorId="0" shapeId="0" xr:uid="{00000000-0006-0000-0000-0000E6070000}">
      <text>
        <r>
          <rPr>
            <b/>
            <sz val="9"/>
            <color indexed="81"/>
            <rFont val="Tahoma"/>
            <family val="2"/>
          </rPr>
          <t>Polanco Rodrigo:</t>
        </r>
        <r>
          <rPr>
            <sz val="9"/>
            <color indexed="81"/>
            <rFont val="Tahoma"/>
            <family val="2"/>
          </rPr>
          <t xml:space="preserve">
Art. 14.3.2.a), f)</t>
        </r>
      </text>
    </comment>
    <comment ref="AV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W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Y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Z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BA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B144" authorId="0" shapeId="0" xr:uid="{00000000-0006-0000-0000-0000EC070000}">
      <text>
        <r>
          <rPr>
            <b/>
            <sz val="9"/>
            <color indexed="81"/>
            <rFont val="Tahoma"/>
            <family val="2"/>
          </rPr>
          <t>Polanco Rodrigo:</t>
        </r>
        <r>
          <rPr>
            <sz val="9"/>
            <color indexed="81"/>
            <rFont val="Tahoma"/>
            <family val="2"/>
          </rPr>
          <t xml:space="preserve">
Art. 14.11.b
</t>
        </r>
      </text>
    </comment>
    <comment ref="BC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E144" authorId="0" shapeId="0" xr:uid="{00000000-0006-0000-0000-0000EE070000}">
      <text>
        <r>
          <rPr>
            <b/>
            <sz val="9"/>
            <color indexed="81"/>
            <rFont val="Tahoma"/>
            <charset val="1"/>
          </rPr>
          <t>Polanco Rodrigo:</t>
        </r>
        <r>
          <rPr>
            <sz val="9"/>
            <color indexed="81"/>
            <rFont val="Tahoma"/>
            <charset val="1"/>
          </rPr>
          <t xml:space="preserve">
Art. 14.11(b), cooperation</t>
        </r>
      </text>
    </comment>
    <comment ref="BG144" authorId="0" shapeId="0" xr:uid="{00000000-0006-0000-0000-0000EF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0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I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M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N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S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T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X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Z144" authorId="0" shapeId="0" xr:uid="{00000000-0006-0000-0000-0000F707000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B144" authorId="0" shapeId="0" xr:uid="{00000000-0006-0000-0000-0000F8070000}">
      <text>
        <r>
          <rPr>
            <b/>
            <sz val="9"/>
            <color indexed="81"/>
            <rFont val="Tahoma"/>
            <family val="2"/>
          </rPr>
          <t>Polanco Rodrigo:</t>
        </r>
        <r>
          <rPr>
            <sz val="9"/>
            <color indexed="81"/>
            <rFont val="Tahoma"/>
            <family val="2"/>
          </rPr>
          <t xml:space="preserve">
Art. 14.1 fn 1</t>
        </r>
      </text>
    </comment>
    <comment ref="CF144" authorId="3" shapeId="0" xr:uid="{00000000-0006-0000-0000-0000F9070000}">
      <text>
        <r>
          <rPr>
            <b/>
            <sz val="9"/>
            <color indexed="81"/>
            <rFont val="Tahoma"/>
            <family val="2"/>
          </rPr>
          <t>Rodrigo Polanco:</t>
        </r>
        <r>
          <rPr>
            <sz val="9"/>
            <color indexed="81"/>
            <rFont val="Tahoma"/>
            <family val="2"/>
          </rPr>
          <t xml:space="preserve">
Art. 14.11 and 14,.12</t>
        </r>
      </text>
    </comment>
    <comment ref="CM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Q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S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T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W144" authorId="0" shapeId="0" xr:uid="{00000000-0006-0000-0000-0000FE070000}">
      <text>
        <r>
          <rPr>
            <b/>
            <sz val="9"/>
            <color indexed="81"/>
            <rFont val="Tahoma"/>
            <family val="2"/>
          </rPr>
          <t>Polanco Rodrigo:</t>
        </r>
        <r>
          <rPr>
            <sz val="9"/>
            <color indexed="81"/>
            <rFont val="Tahoma"/>
            <family val="2"/>
          </rPr>
          <t xml:space="preserve">
Art. 15.9.1</t>
        </r>
      </text>
    </comment>
    <comment ref="CX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Y144" authorId="1" shapeId="0" xr:uid="{00000000-0006-0000-0000-000000080000}">
      <text>
        <r>
          <rPr>
            <b/>
            <sz val="9"/>
            <color indexed="81"/>
            <rFont val="Segoe UI"/>
            <family val="2"/>
          </rPr>
          <t>Rahel Schär:</t>
        </r>
        <r>
          <rPr>
            <sz val="9"/>
            <color indexed="81"/>
            <rFont val="Segoe UI"/>
            <family val="2"/>
          </rPr>
          <t xml:space="preserve">
Art. 15.3:2</t>
        </r>
      </text>
    </comment>
    <comment ref="DA144" authorId="0" shapeId="0" xr:uid="{00000000-0006-0000-0000-000001080000}">
      <text>
        <r>
          <rPr>
            <b/>
            <sz val="9"/>
            <color indexed="81"/>
            <rFont val="Tahoma"/>
            <family val="2"/>
          </rPr>
          <t>Polanco Rodrigo:</t>
        </r>
        <r>
          <rPr>
            <sz val="9"/>
            <color indexed="81"/>
            <rFont val="Tahoma"/>
            <family val="2"/>
          </rPr>
          <t xml:space="preserve">
Art. 15.3.3, Art. 15.8.9</t>
        </r>
      </text>
    </comment>
    <comment ref="DB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C144" authorId="0" shapeId="0" xr:uid="{00000000-0006-0000-0000-000003080000}">
      <text>
        <r>
          <rPr>
            <b/>
            <sz val="9"/>
            <color indexed="81"/>
            <rFont val="Tahoma"/>
            <family val="2"/>
          </rPr>
          <t>Polanco Rodrigo:</t>
        </r>
        <r>
          <rPr>
            <sz val="9"/>
            <color indexed="81"/>
            <rFont val="Tahoma"/>
            <family val="2"/>
          </rPr>
          <t xml:space="preserve">
Art. 15.9.4</t>
        </r>
      </text>
    </comment>
    <comment ref="DN144" authorId="0" shapeId="0" xr:uid="{00000000-0006-0000-0000-000004080000}">
      <text>
        <r>
          <rPr>
            <b/>
            <sz val="9"/>
            <color indexed="81"/>
            <rFont val="Tahoma"/>
            <family val="2"/>
          </rPr>
          <t>Polanco Rodrigo:</t>
        </r>
        <r>
          <rPr>
            <sz val="9"/>
            <color indexed="81"/>
            <rFont val="Tahoma"/>
            <family val="2"/>
          </rPr>
          <t xml:space="preserve">
Art. 15.9.8</t>
        </r>
      </text>
    </comment>
    <comment ref="DP144" authorId="0" shapeId="0" xr:uid="{00000000-0006-0000-0000-000005080000}">
      <text>
        <r>
          <rPr>
            <b/>
            <sz val="9"/>
            <color indexed="81"/>
            <rFont val="Tahoma"/>
            <family val="2"/>
          </rPr>
          <t>Polanco Rodrigo:</t>
        </r>
        <r>
          <rPr>
            <sz val="9"/>
            <color indexed="81"/>
            <rFont val="Tahoma"/>
            <family val="2"/>
          </rPr>
          <t xml:space="preserve">
Art. 15.9.8</t>
        </r>
      </text>
    </comment>
    <comment ref="DV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W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E145" authorId="0" shapeId="0" xr:uid="{00000000-0006-0000-0000-000008080000}">
      <text>
        <r>
          <rPr>
            <b/>
            <sz val="9"/>
            <color indexed="81"/>
            <rFont val="Tahoma"/>
            <family val="2"/>
          </rPr>
          <t>Polanco Rodrigo:</t>
        </r>
        <r>
          <rPr>
            <sz val="9"/>
            <color indexed="81"/>
            <rFont val="Tahoma"/>
            <family val="2"/>
          </rPr>
          <t xml:space="preserve">
Art. 15.2</t>
        </r>
      </text>
    </comment>
    <comment ref="AG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H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I145" authorId="0" shapeId="0" xr:uid="{00000000-0006-0000-0000-00000B080000}">
      <text>
        <r>
          <rPr>
            <b/>
            <sz val="9"/>
            <color indexed="81"/>
            <rFont val="Tahoma"/>
            <family val="2"/>
          </rPr>
          <t>Polanco Rodrigo:</t>
        </r>
        <r>
          <rPr>
            <sz val="9"/>
            <color indexed="81"/>
            <rFont val="Tahoma"/>
            <family val="2"/>
          </rPr>
          <t xml:space="preserve">
Art. 15.1
Art. 15.4.2.a)</t>
        </r>
      </text>
    </comment>
    <comment ref="AJ145" authorId="0" shapeId="0" xr:uid="{00000000-0006-0000-0000-00000C080000}">
      <text>
        <r>
          <rPr>
            <b/>
            <sz val="9"/>
            <color indexed="81"/>
            <rFont val="Tahoma"/>
            <family val="2"/>
          </rPr>
          <t>Polanco Rodrigo:</t>
        </r>
        <r>
          <rPr>
            <sz val="9"/>
            <color indexed="81"/>
            <rFont val="Tahoma"/>
            <family val="2"/>
          </rPr>
          <t xml:space="preserve">
Art. 15.1
</t>
        </r>
      </text>
    </comment>
    <comment ref="AK145" authorId="0" shapeId="0" xr:uid="{00000000-0006-0000-0000-00000D080000}">
      <text>
        <r>
          <rPr>
            <b/>
            <sz val="9"/>
            <color indexed="81"/>
            <rFont val="Tahoma"/>
            <family val="2"/>
          </rPr>
          <t>Polanco Rodrigo:</t>
        </r>
        <r>
          <rPr>
            <sz val="9"/>
            <color indexed="81"/>
            <rFont val="Tahoma"/>
            <family val="2"/>
          </rPr>
          <t xml:space="preserve">
Art. 15.3</t>
        </r>
      </text>
    </comment>
    <comment ref="AM145" authorId="0" shapeId="0" xr:uid="{00000000-0006-0000-0000-00000E080000}">
      <text>
        <r>
          <rPr>
            <b/>
            <sz val="9"/>
            <color indexed="81"/>
            <rFont val="Tahoma"/>
            <family val="2"/>
          </rPr>
          <t>Polanco Rodrigo:</t>
        </r>
        <r>
          <rPr>
            <sz val="9"/>
            <color indexed="81"/>
            <rFont val="Tahoma"/>
            <family val="2"/>
          </rPr>
          <t xml:space="preserve">
chapt. 20</t>
        </r>
      </text>
    </comment>
    <comment ref="AO145" authorId="0" shapeId="0" xr:uid="{00000000-0006-0000-0000-00000F080000}">
      <text>
        <r>
          <rPr>
            <b/>
            <sz val="9"/>
            <color indexed="81"/>
            <rFont val="Tahoma"/>
            <family val="2"/>
          </rPr>
          <t>Polanco Rodrigo:</t>
        </r>
        <r>
          <rPr>
            <sz val="9"/>
            <color indexed="81"/>
            <rFont val="Tahoma"/>
            <family val="2"/>
          </rPr>
          <t xml:space="preserve">
Art. 15.4:1</t>
        </r>
      </text>
    </comment>
    <comment ref="AQ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Y145" authorId="0" shapeId="0" xr:uid="{00000000-0006-0000-0000-000011080000}">
      <text>
        <r>
          <rPr>
            <b/>
            <sz val="9"/>
            <color indexed="81"/>
            <rFont val="Tahoma"/>
            <family val="2"/>
          </rPr>
          <t>Polanco Rodrigo:</t>
        </r>
        <r>
          <rPr>
            <sz val="9"/>
            <color indexed="81"/>
            <rFont val="Tahoma"/>
            <family val="2"/>
          </rPr>
          <t xml:space="preserve">
art. 15.7</t>
        </r>
      </text>
    </comment>
    <comment ref="AZ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C145" authorId="0" shapeId="0" xr:uid="{00000000-0006-0000-0000-000013080000}">
      <text>
        <r>
          <rPr>
            <b/>
            <sz val="9"/>
            <color indexed="81"/>
            <rFont val="Tahoma"/>
            <family val="2"/>
          </rPr>
          <t>Polanco Rodrigo:</t>
        </r>
        <r>
          <rPr>
            <sz val="9"/>
            <color indexed="81"/>
            <rFont val="Tahoma"/>
            <family val="2"/>
          </rPr>
          <t xml:space="preserve">
Art. 15.6</t>
        </r>
      </text>
    </comment>
    <comment ref="BG145" authorId="0" shapeId="0" xr:uid="{00000000-0006-0000-0000-000014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H145" authorId="0" shapeId="0" xr:uid="{00000000-0006-0000-0000-000015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R145" authorId="0" shapeId="0" xr:uid="{00000000-0006-0000-0000-000016080000}">
      <text>
        <r>
          <rPr>
            <b/>
            <sz val="9"/>
            <color indexed="81"/>
            <rFont val="Tahoma"/>
            <family val="2"/>
          </rPr>
          <t>Polanco Rodrigo:</t>
        </r>
        <r>
          <rPr>
            <sz val="9"/>
            <color indexed="81"/>
            <rFont val="Tahoma"/>
            <family val="2"/>
          </rPr>
          <t xml:space="preserve">
art. 15.9.1</t>
        </r>
      </text>
    </comment>
    <comment ref="BS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X145" authorId="0" shapeId="0" xr:uid="{00000000-0006-0000-0000-000018080000}">
      <text>
        <r>
          <rPr>
            <b/>
            <sz val="9"/>
            <color indexed="81"/>
            <rFont val="Tahoma"/>
            <family val="2"/>
          </rPr>
          <t>Polanco Rodrigo:</t>
        </r>
        <r>
          <rPr>
            <sz val="9"/>
            <color indexed="81"/>
            <rFont val="Tahoma"/>
            <family val="2"/>
          </rPr>
          <t xml:space="preserve">
Art, 22.1.2</t>
        </r>
      </text>
    </comment>
    <comment ref="BY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Z145" authorId="0" shapeId="0" xr:uid="{00000000-0006-0000-0000-00001A08000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C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M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Q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S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T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W145" authorId="1" shapeId="0" xr:uid="{00000000-0006-0000-0000-000020080000}">
      <text>
        <r>
          <rPr>
            <b/>
            <sz val="9"/>
            <color indexed="81"/>
            <rFont val="Segoe UI"/>
            <family val="2"/>
          </rPr>
          <t>Rahel Schär:</t>
        </r>
        <r>
          <rPr>
            <sz val="9"/>
            <color indexed="81"/>
            <rFont val="Segoe UI"/>
            <family val="2"/>
          </rPr>
          <t xml:space="preserve">
Art. 13.1:3</t>
        </r>
      </text>
    </comment>
    <comment ref="CY145" authorId="2" shapeId="0" xr:uid="{00000000-0006-0000-0000-000021080000}">
      <text>
        <r>
          <rPr>
            <b/>
            <sz val="9"/>
            <color indexed="81"/>
            <rFont val="Segoe UI"/>
            <family val="2"/>
          </rPr>
          <t>Schär Rahel:</t>
        </r>
        <r>
          <rPr>
            <sz val="9"/>
            <color indexed="81"/>
            <rFont val="Segoe UI"/>
            <family val="2"/>
          </rPr>
          <t xml:space="preserve">
Art. 13.1:3</t>
        </r>
      </text>
    </comment>
    <comment ref="CZ145" authorId="2" shapeId="0" xr:uid="{00000000-0006-0000-0000-000022080000}">
      <text>
        <r>
          <rPr>
            <b/>
            <sz val="9"/>
            <color indexed="81"/>
            <rFont val="Segoe UI"/>
            <family val="2"/>
          </rPr>
          <t>Schär Rahel:</t>
        </r>
        <r>
          <rPr>
            <sz val="9"/>
            <color indexed="81"/>
            <rFont val="Segoe UI"/>
            <family val="2"/>
          </rPr>
          <t xml:space="preserve">
Art. 13.5:5</t>
        </r>
      </text>
    </comment>
    <comment ref="DA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C145" authorId="2" shapeId="0" xr:uid="{00000000-0006-0000-0000-000024080000}">
      <text>
        <r>
          <rPr>
            <b/>
            <sz val="9"/>
            <color indexed="81"/>
            <rFont val="Segoe UI"/>
            <family val="2"/>
          </rPr>
          <t>Schär Rahel:</t>
        </r>
        <r>
          <rPr>
            <sz val="9"/>
            <color indexed="81"/>
            <rFont val="Segoe UI"/>
            <family val="2"/>
          </rPr>
          <t xml:space="preserve">
Art. 13.5:9</t>
        </r>
      </text>
    </comment>
    <comment ref="DD145" authorId="2" shapeId="0" xr:uid="{00000000-0006-0000-0000-000025080000}">
      <text>
        <r>
          <rPr>
            <b/>
            <sz val="9"/>
            <color indexed="81"/>
            <rFont val="Segoe UI"/>
            <family val="2"/>
          </rPr>
          <t>Schär Rahel:</t>
        </r>
        <r>
          <rPr>
            <sz val="9"/>
            <color indexed="81"/>
            <rFont val="Segoe UI"/>
            <family val="2"/>
          </rPr>
          <t xml:space="preserve">
Art. 13.5:10</t>
        </r>
      </text>
    </comment>
    <comment ref="DH145" authorId="2" shapeId="0" xr:uid="{00000000-0006-0000-0000-000026080000}">
      <text>
        <r>
          <rPr>
            <b/>
            <sz val="9"/>
            <color indexed="81"/>
            <rFont val="Segoe UI"/>
            <family val="2"/>
          </rPr>
          <t>Schär Rahel:</t>
        </r>
        <r>
          <rPr>
            <sz val="9"/>
            <color indexed="81"/>
            <rFont val="Segoe UI"/>
            <family val="2"/>
          </rPr>
          <t xml:space="preserve">
Art. 13.4</t>
        </r>
      </text>
    </comment>
    <comment ref="DI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J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M145" authorId="0" shapeId="0" xr:uid="{00000000-0006-0000-0000-000029080000}">
      <text>
        <r>
          <rPr>
            <b/>
            <sz val="9"/>
            <color indexed="81"/>
            <rFont val="Tahoma"/>
            <family val="2"/>
          </rPr>
          <t>Polanco Rodrigo:</t>
        </r>
        <r>
          <rPr>
            <sz val="9"/>
            <color indexed="81"/>
            <rFont val="Tahoma"/>
            <family val="2"/>
          </rPr>
          <t xml:space="preserve">
Art. 13.1.12</t>
        </r>
      </text>
    </comment>
    <comment ref="DN145" authorId="0" shapeId="0" xr:uid="{00000000-0006-0000-0000-00002A080000}">
      <text>
        <r>
          <rPr>
            <b/>
            <sz val="9"/>
            <color indexed="81"/>
            <rFont val="Tahoma"/>
            <family val="2"/>
          </rPr>
          <t>Polanco Rodrigo:</t>
        </r>
        <r>
          <rPr>
            <sz val="9"/>
            <color indexed="81"/>
            <rFont val="Tahoma"/>
            <family val="2"/>
          </rPr>
          <t xml:space="preserve">
Art. 13.6</t>
        </r>
      </text>
    </comment>
    <comment ref="DP145" authorId="1" shapeId="0" xr:uid="{00000000-0006-0000-0000-00002B080000}">
      <text>
        <r>
          <rPr>
            <b/>
            <sz val="9"/>
            <color indexed="81"/>
            <rFont val="Segoe UI"/>
            <family val="2"/>
          </rPr>
          <t>Rahel Schär:</t>
        </r>
        <r>
          <rPr>
            <sz val="9"/>
            <color indexed="81"/>
            <rFont val="Segoe UI"/>
            <family val="2"/>
          </rPr>
          <t xml:space="preserve">
Art. 13.5:1</t>
        </r>
      </text>
    </comment>
    <comment ref="DT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W145" authorId="0" shapeId="0" xr:uid="{00000000-0006-0000-0000-00002D080000}">
      <text>
        <r>
          <rPr>
            <b/>
            <sz val="9"/>
            <color indexed="81"/>
            <rFont val="Tahoma"/>
            <family val="2"/>
          </rPr>
          <t>Polanco Rodrigo:</t>
        </r>
        <r>
          <rPr>
            <sz val="9"/>
            <color indexed="81"/>
            <rFont val="Tahoma"/>
            <family val="2"/>
          </rPr>
          <t xml:space="preserve">
Art, 22.1.2</t>
        </r>
      </text>
    </comment>
    <comment ref="AI146" authorId="0" shapeId="0" xr:uid="{00000000-0006-0000-0000-00002E080000}">
      <text>
        <r>
          <rPr>
            <b/>
            <sz val="9"/>
            <color indexed="81"/>
            <rFont val="Tahoma"/>
            <family val="2"/>
          </rPr>
          <t>Polanco Rodrigo:</t>
        </r>
        <r>
          <rPr>
            <sz val="9"/>
            <color indexed="81"/>
            <rFont val="Tahoma"/>
            <family val="2"/>
          </rPr>
          <t xml:space="preserve">
Art. 9.16:2</t>
        </r>
      </text>
    </comment>
    <comment ref="AQ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S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S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F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V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G147" authorId="0" shapeId="0" xr:uid="{00000000-0006-0000-0000-00003408000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I147" authorId="0" shapeId="0" xr:uid="{00000000-0006-0000-0000-00003508000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J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R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U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X147" authorId="3" shapeId="0" xr:uid="{00000000-0006-0000-0000-000039080000}">
      <text>
        <r>
          <rPr>
            <b/>
            <sz val="9"/>
            <color indexed="81"/>
            <rFont val="Tahoma"/>
            <family val="2"/>
          </rPr>
          <t>Rodrigo Polanco:</t>
        </r>
        <r>
          <rPr>
            <sz val="9"/>
            <color indexed="81"/>
            <rFont val="Tahoma"/>
            <family val="2"/>
          </rPr>
          <t xml:space="preserve">
Art. 90.3</t>
        </r>
      </text>
    </comment>
    <comment ref="CY147" authorId="3" shapeId="0" xr:uid="{00000000-0006-0000-0000-00003A080000}">
      <text>
        <r>
          <rPr>
            <b/>
            <sz val="9"/>
            <color indexed="81"/>
            <rFont val="Tahoma"/>
            <family val="2"/>
          </rPr>
          <t>Rodrigo Polanco:</t>
        </r>
        <r>
          <rPr>
            <sz val="9"/>
            <color indexed="81"/>
            <rFont val="Tahoma"/>
            <family val="2"/>
          </rPr>
          <t xml:space="preserve">
Art. 90.3</t>
        </r>
      </text>
    </comment>
    <comment ref="CZ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F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T147" authorId="3" shapeId="0" xr:uid="{00000000-0006-0000-0000-00003D080000}">
      <text>
        <r>
          <rPr>
            <b/>
            <sz val="9"/>
            <color indexed="81"/>
            <rFont val="Tahoma"/>
            <family val="2"/>
          </rPr>
          <t>Rodrigo Polanco:</t>
        </r>
        <r>
          <rPr>
            <sz val="9"/>
            <color indexed="81"/>
            <rFont val="Tahoma"/>
            <family val="2"/>
          </rPr>
          <t xml:space="preserve">
Annex 3</t>
        </r>
      </text>
    </comment>
    <comment ref="DU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W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E148" authorId="0" shapeId="0" xr:uid="{00000000-0006-0000-0000-000040080000}">
      <text>
        <r>
          <rPr>
            <b/>
            <sz val="9"/>
            <color indexed="81"/>
            <rFont val="Tahoma"/>
            <family val="2"/>
          </rPr>
          <t>Polanco Rodrigo:</t>
        </r>
        <r>
          <rPr>
            <sz val="9"/>
            <color indexed="81"/>
            <rFont val="Tahoma"/>
            <family val="2"/>
          </rPr>
          <t xml:space="preserve">
Chapter 6</t>
        </r>
      </text>
    </comment>
    <comment ref="AF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H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J148" authorId="0" shapeId="0" xr:uid="{00000000-0006-0000-0000-000044080000}">
      <text>
        <r>
          <rPr>
            <b/>
            <sz val="9"/>
            <color indexed="81"/>
            <rFont val="Tahoma"/>
            <family val="2"/>
          </rPr>
          <t>Polanco Rodrigo:</t>
        </r>
        <r>
          <rPr>
            <sz val="9"/>
            <color indexed="81"/>
            <rFont val="Tahoma"/>
            <family val="2"/>
          </rPr>
          <t xml:space="preserve">
Art. 76:1</t>
        </r>
      </text>
    </comment>
    <comment ref="AK148" authorId="0" shapeId="0" xr:uid="{00000000-0006-0000-0000-000045080000}">
      <text>
        <r>
          <rPr>
            <b/>
            <sz val="9"/>
            <color indexed="81"/>
            <rFont val="Tahoma"/>
            <family val="2"/>
          </rPr>
          <t>Polanco Rodrigo:</t>
        </r>
        <r>
          <rPr>
            <sz val="9"/>
            <color indexed="81"/>
            <rFont val="Tahoma"/>
            <family val="2"/>
          </rPr>
          <t xml:space="preserve">
Art. 127.3 </t>
        </r>
      </text>
    </comment>
    <comment ref="AM148" authorId="0" shapeId="0" xr:uid="{00000000-0006-0000-0000-000046080000}">
      <text>
        <r>
          <rPr>
            <b/>
            <sz val="9"/>
            <color indexed="81"/>
            <rFont val="Tahoma"/>
            <family val="2"/>
          </rPr>
          <t>Polanco Rodrigo:</t>
        </r>
        <r>
          <rPr>
            <sz val="9"/>
            <color indexed="81"/>
            <rFont val="Tahoma"/>
            <family val="2"/>
          </rPr>
          <t xml:space="preserve">
Chapt. 14</t>
        </r>
      </text>
    </comment>
    <comment ref="AZ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C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H148" authorId="0" shapeId="0" xr:uid="{00000000-0006-0000-0000-00004908000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I148" authorId="0" shapeId="0" xr:uid="{00000000-0006-0000-0000-00004A08000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R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S148" authorId="0" shapeId="0" xr:uid="{00000000-0006-0000-0000-00004C080000}">
      <text>
        <r>
          <rPr>
            <b/>
            <sz val="9"/>
            <color indexed="81"/>
            <rFont val="Segoe UI"/>
            <family val="2"/>
          </rPr>
          <t>Polanco Rodrigo:</t>
        </r>
        <r>
          <rPr>
            <sz val="9"/>
            <color indexed="81"/>
            <rFont val="Segoe UI"/>
            <family val="2"/>
          </rPr>
          <t xml:space="preserve">
Art. 128</t>
        </r>
      </text>
    </comment>
    <comment ref="BX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48" authorId="0" shapeId="0" xr:uid="{00000000-0006-0000-0000-00004E08000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R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S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T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W148" authorId="2" shapeId="0" xr:uid="{00000000-0006-0000-0000-000054080000}">
      <text>
        <r>
          <rPr>
            <b/>
            <sz val="9"/>
            <color indexed="81"/>
            <rFont val="Segoe UI"/>
            <family val="2"/>
          </rPr>
          <t>Schär Rahel:</t>
        </r>
        <r>
          <rPr>
            <sz val="9"/>
            <color indexed="81"/>
            <rFont val="Segoe UI"/>
            <family val="2"/>
          </rPr>
          <t xml:space="preserve">
Art. 153(d) and (e)</t>
        </r>
      </text>
    </comment>
    <comment ref="CX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Y148" authorId="2" shapeId="0" xr:uid="{00000000-0006-0000-0000-000056080000}">
      <text>
        <r>
          <rPr>
            <b/>
            <sz val="9"/>
            <color indexed="81"/>
            <rFont val="Segoe UI"/>
            <family val="2"/>
          </rPr>
          <t>Schär Rahel:</t>
        </r>
        <r>
          <rPr>
            <sz val="9"/>
            <color indexed="81"/>
            <rFont val="Segoe UI"/>
            <family val="2"/>
          </rPr>
          <t xml:space="preserve">
Art. 151:1</t>
        </r>
      </text>
    </comment>
    <comment ref="CZ148" authorId="2" shapeId="0" xr:uid="{00000000-0006-0000-0000-000057080000}">
      <text>
        <r>
          <rPr>
            <b/>
            <sz val="9"/>
            <color indexed="81"/>
            <rFont val="Segoe UI"/>
            <family val="2"/>
          </rPr>
          <t>Schär Rahel:</t>
        </r>
        <r>
          <rPr>
            <sz val="9"/>
            <color indexed="81"/>
            <rFont val="Segoe UI"/>
            <family val="2"/>
          </rPr>
          <t xml:space="preserve">
Art. 159</t>
        </r>
      </text>
    </comment>
    <comment ref="DA148" authorId="2" shapeId="0" xr:uid="{00000000-0006-0000-0000-000058080000}">
      <text>
        <r>
          <rPr>
            <b/>
            <sz val="9"/>
            <color indexed="81"/>
            <rFont val="Segoe UI"/>
            <family val="2"/>
          </rPr>
          <t>Schär Rahel:</t>
        </r>
        <r>
          <rPr>
            <sz val="9"/>
            <color indexed="81"/>
            <rFont val="Segoe UI"/>
            <family val="2"/>
          </rPr>
          <t xml:space="preserve">
Art. 162</t>
        </r>
      </text>
    </comment>
    <comment ref="DC148" authorId="2" shapeId="0" xr:uid="{00000000-0006-0000-0000-000059080000}">
      <text>
        <r>
          <rPr>
            <b/>
            <sz val="9"/>
            <color indexed="81"/>
            <rFont val="Segoe UI"/>
            <family val="2"/>
          </rPr>
          <t>Schär Rahel:</t>
        </r>
        <r>
          <rPr>
            <sz val="9"/>
            <color indexed="81"/>
            <rFont val="Segoe UI"/>
            <family val="2"/>
          </rPr>
          <t xml:space="preserve">
Art. 160</t>
        </r>
      </text>
    </comment>
    <comment ref="DD148" authorId="2" shapeId="0" xr:uid="{00000000-0006-0000-0000-00005A080000}">
      <text>
        <r>
          <rPr>
            <b/>
            <sz val="9"/>
            <color indexed="81"/>
            <rFont val="Segoe UI"/>
            <family val="2"/>
          </rPr>
          <t>Schär Rahel:</t>
        </r>
        <r>
          <rPr>
            <sz val="9"/>
            <color indexed="81"/>
            <rFont val="Segoe UI"/>
            <family val="2"/>
          </rPr>
          <t xml:space="preserve">
Art. 161</t>
        </r>
      </text>
    </comment>
    <comment ref="DI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J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O148" authorId="5" shapeId="0" xr:uid="{00000000-0006-0000-0000-00005D080000}">
      <text>
        <r>
          <rPr>
            <b/>
            <sz val="9"/>
            <color indexed="81"/>
            <rFont val="Segoe UI"/>
            <family val="2"/>
          </rPr>
          <t>User1:</t>
        </r>
        <r>
          <rPr>
            <sz val="9"/>
            <color indexed="81"/>
            <rFont val="Segoe UI"/>
            <family val="2"/>
          </rPr>
          <t xml:space="preserve">
Art. 154(c)</t>
        </r>
      </text>
    </comment>
    <comment ref="DS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V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W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49" authorId="0" shapeId="0" xr:uid="{00000000-0006-0000-0000-000061080000}">
      <text>
        <r>
          <rPr>
            <b/>
            <sz val="9"/>
            <color indexed="81"/>
            <rFont val="Tahoma"/>
            <family val="2"/>
          </rPr>
          <t>Polanco Rodrigo:</t>
        </r>
        <r>
          <rPr>
            <sz val="9"/>
            <color indexed="81"/>
            <rFont val="Tahoma"/>
            <family val="2"/>
          </rPr>
          <t xml:space="preserve">
Ch. 6</t>
        </r>
      </text>
    </comment>
    <comment ref="AF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H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J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K149" authorId="0" shapeId="0" xr:uid="{00000000-0006-0000-0000-000066080000}">
      <text>
        <r>
          <rPr>
            <b/>
            <sz val="9"/>
            <color indexed="81"/>
            <rFont val="Tahoma"/>
            <family val="2"/>
          </rPr>
          <t>Polanco Rodrigo:</t>
        </r>
        <r>
          <rPr>
            <sz val="9"/>
            <color indexed="81"/>
            <rFont val="Tahoma"/>
            <family val="2"/>
          </rPr>
          <t xml:space="preserve">
Art. 139.3 </t>
        </r>
      </text>
    </comment>
    <comment ref="AM149" authorId="0" shapeId="0" xr:uid="{00000000-0006-0000-0000-000067080000}">
      <text>
        <r>
          <rPr>
            <b/>
            <sz val="9"/>
            <color indexed="81"/>
            <rFont val="Tahoma"/>
            <family val="2"/>
          </rPr>
          <t>Polanco Rodrigo:</t>
        </r>
        <r>
          <rPr>
            <sz val="9"/>
            <color indexed="81"/>
            <rFont val="Tahoma"/>
            <family val="2"/>
          </rPr>
          <t xml:space="preserve">
Chapt. 14</t>
        </r>
      </text>
    </comment>
    <comment ref="AZ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C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H149" authorId="0" shapeId="0" xr:uid="{00000000-0006-0000-0000-00006A08000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I149" authorId="0" shapeId="0" xr:uid="{00000000-0006-0000-0000-00006B08000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R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S149" authorId="0" shapeId="0" xr:uid="{00000000-0006-0000-0000-00006D080000}">
      <text>
        <r>
          <rPr>
            <b/>
            <sz val="9"/>
            <color indexed="81"/>
            <rFont val="Segoe UI"/>
            <family val="2"/>
          </rPr>
          <t>Polanco Rodrigo:</t>
        </r>
        <r>
          <rPr>
            <sz val="9"/>
            <color indexed="81"/>
            <rFont val="Segoe UI"/>
            <family val="2"/>
          </rPr>
          <t xml:space="preserve">
Art. 140</t>
        </r>
      </text>
    </comment>
    <comment ref="BX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49" authorId="0" shapeId="0" xr:uid="{00000000-0006-0000-0000-00006F08000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Q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R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S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T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W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X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Y149" authorId="1" shapeId="0" xr:uid="{00000000-0006-0000-0000-000077080000}">
      <text>
        <r>
          <rPr>
            <b/>
            <sz val="9"/>
            <color indexed="81"/>
            <rFont val="Segoe UI"/>
            <family val="2"/>
          </rPr>
          <t>Rahel Schär:</t>
        </r>
        <r>
          <rPr>
            <sz val="9"/>
            <color indexed="81"/>
            <rFont val="Segoe UI"/>
            <family val="2"/>
          </rPr>
          <t xml:space="preserve">
Art. 158:1</t>
        </r>
      </text>
    </comment>
    <comment ref="CZ149" authorId="1" shapeId="0" xr:uid="{00000000-0006-0000-0000-000078080000}">
      <text>
        <r>
          <rPr>
            <b/>
            <sz val="9"/>
            <color indexed="81"/>
            <rFont val="Segoe UI"/>
            <family val="2"/>
          </rPr>
          <t>Rahel Schär:</t>
        </r>
        <r>
          <rPr>
            <sz val="9"/>
            <color indexed="81"/>
            <rFont val="Segoe UI"/>
            <family val="2"/>
          </rPr>
          <t xml:space="preserve">
Art. 162-167</t>
        </r>
      </text>
    </comment>
    <comment ref="DA149" authorId="1" shapeId="0" xr:uid="{00000000-0006-0000-0000-000079080000}">
      <text>
        <r>
          <rPr>
            <b/>
            <sz val="9"/>
            <color indexed="81"/>
            <rFont val="Segoe UI"/>
            <family val="2"/>
          </rPr>
          <t>Rahel Schär:</t>
        </r>
        <r>
          <rPr>
            <sz val="9"/>
            <color indexed="81"/>
            <rFont val="Segoe UI"/>
            <family val="2"/>
          </rPr>
          <t xml:space="preserve">
Art. 175</t>
        </r>
      </text>
    </comment>
    <comment ref="DB149" authorId="1" shapeId="0" xr:uid="{00000000-0006-0000-0000-00007A080000}">
      <text>
        <r>
          <rPr>
            <b/>
            <sz val="9"/>
            <color indexed="81"/>
            <rFont val="Segoe UI"/>
            <family val="2"/>
          </rPr>
          <t>Rahel Schär:</t>
        </r>
        <r>
          <rPr>
            <sz val="9"/>
            <color indexed="81"/>
            <rFont val="Segoe UI"/>
            <family val="2"/>
          </rPr>
          <t xml:space="preserve">
Art. 172 </t>
        </r>
      </text>
    </comment>
    <comment ref="DC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D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I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J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K149" authorId="0" shapeId="0" xr:uid="{00000000-0006-0000-0000-00007F080000}">
      <text>
        <r>
          <rPr>
            <b/>
            <sz val="9"/>
            <color indexed="81"/>
            <rFont val="Tahoma"/>
            <family val="2"/>
          </rPr>
          <t>Polanco Rodrigo:</t>
        </r>
        <r>
          <rPr>
            <sz val="9"/>
            <color indexed="81"/>
            <rFont val="Tahoma"/>
            <family val="2"/>
          </rPr>
          <t xml:space="preserve">
Arts. 180-183</t>
        </r>
      </text>
    </comment>
    <comment ref="DN149" authorId="0" shapeId="0" xr:uid="{00000000-0006-0000-0000-000080080000}">
      <text>
        <r>
          <rPr>
            <b/>
            <sz val="9"/>
            <color indexed="81"/>
            <rFont val="Tahoma"/>
            <family val="2"/>
          </rPr>
          <t>Polanco Rodrigo:</t>
        </r>
        <r>
          <rPr>
            <sz val="9"/>
            <color indexed="81"/>
            <rFont val="Tahoma"/>
            <family val="2"/>
          </rPr>
          <t xml:space="preserve">
Art. 173</t>
        </r>
      </text>
    </comment>
    <comment ref="DO149" authorId="0" shapeId="0" xr:uid="{00000000-0006-0000-0000-000081080000}">
      <text>
        <r>
          <rPr>
            <b/>
            <sz val="9"/>
            <color indexed="81"/>
            <rFont val="Tahoma"/>
            <family val="2"/>
          </rPr>
          <t>Polanco Rodrigo:</t>
        </r>
        <r>
          <rPr>
            <sz val="9"/>
            <color indexed="81"/>
            <rFont val="Tahoma"/>
            <family val="2"/>
          </rPr>
          <t xml:space="preserve">
Art. 174.1
</t>
        </r>
      </text>
    </comment>
    <comment ref="DP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S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V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W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50" authorId="0" shapeId="0" xr:uid="{00000000-0006-0000-0000-000086080000}">
      <text>
        <r>
          <rPr>
            <b/>
            <sz val="9"/>
            <color indexed="81"/>
            <rFont val="Segoe UI"/>
            <family val="2"/>
          </rPr>
          <t>Polanco Rodrigo:</t>
        </r>
        <r>
          <rPr>
            <sz val="9"/>
            <color indexed="81"/>
            <rFont val="Segoe UI"/>
            <family val="2"/>
          </rPr>
          <t xml:space="preserve">
Ch. 5</t>
        </r>
      </text>
    </comment>
    <comment ref="AF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H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J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K150" authorId="0" shapeId="0" xr:uid="{00000000-0006-0000-0000-00008B080000}">
      <text>
        <r>
          <rPr>
            <b/>
            <sz val="9"/>
            <color indexed="81"/>
            <rFont val="Tahoma"/>
            <family val="2"/>
          </rPr>
          <t>Polanco Rodrigo:</t>
        </r>
        <r>
          <rPr>
            <sz val="9"/>
            <color indexed="81"/>
            <rFont val="Tahoma"/>
            <family val="2"/>
          </rPr>
          <t xml:space="preserve">
Art. 254:3</t>
        </r>
      </text>
    </comment>
    <comment ref="AM150" authorId="0" shapeId="0" xr:uid="{00000000-0006-0000-0000-00008C080000}">
      <text>
        <r>
          <rPr>
            <b/>
            <sz val="9"/>
            <color indexed="81"/>
            <rFont val="Tahoma"/>
            <family val="2"/>
          </rPr>
          <t>Polanco Rodrigo:</t>
        </r>
        <r>
          <rPr>
            <sz val="9"/>
            <color indexed="81"/>
            <rFont val="Tahoma"/>
            <family val="2"/>
          </rPr>
          <t xml:space="preserve">
Chapt. 14</t>
        </r>
      </text>
    </comment>
    <comment ref="AZ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C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E150" authorId="0" shapeId="0" xr:uid="{00000000-0006-0000-0000-00008F08000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H150" authorId="0" shapeId="0" xr:uid="{00000000-0006-0000-0000-00009008000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R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S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T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Y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Z150" authorId="0" shapeId="0" xr:uid="{00000000-0006-0000-0000-00009508000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Q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R150" authorId="0" shapeId="0" xr:uid="{00000000-0006-0000-0000-000098080000}">
      <text>
        <r>
          <rPr>
            <b/>
            <sz val="9"/>
            <color indexed="81"/>
            <rFont val="Tahoma"/>
            <family val="2"/>
          </rPr>
          <t>Polanco Rodrigo:</t>
        </r>
        <r>
          <rPr>
            <sz val="9"/>
            <color indexed="81"/>
            <rFont val="Tahoma"/>
            <family val="2"/>
          </rPr>
          <t xml:space="preserve">
Art. 224
</t>
        </r>
      </text>
    </comment>
    <comment ref="CS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T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W150" authorId="2" shapeId="0" xr:uid="{00000000-0006-0000-0000-00009B080000}">
      <text>
        <r>
          <rPr>
            <b/>
            <sz val="9"/>
            <color indexed="81"/>
            <rFont val="Segoe UI"/>
            <family val="2"/>
          </rPr>
          <t>Schär Rahel:</t>
        </r>
        <r>
          <rPr>
            <sz val="9"/>
            <color indexed="81"/>
            <rFont val="Segoe UI"/>
            <family val="2"/>
          </rPr>
          <t xml:space="preserve">
Art. 280(d) and (e)</t>
        </r>
      </text>
    </comment>
    <comment ref="CX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Y150" authorId="2" shapeId="0" xr:uid="{00000000-0006-0000-0000-00009D080000}">
      <text>
        <r>
          <rPr>
            <b/>
            <sz val="9"/>
            <color indexed="81"/>
            <rFont val="Segoe UI"/>
            <family val="2"/>
          </rPr>
          <t>Schär Rahel:</t>
        </r>
        <r>
          <rPr>
            <sz val="9"/>
            <color indexed="81"/>
            <rFont val="Segoe UI"/>
            <family val="2"/>
          </rPr>
          <t xml:space="preserve">
Art. 278:1</t>
        </r>
      </text>
    </comment>
    <comment ref="CZ150" authorId="2" shapeId="0" xr:uid="{00000000-0006-0000-0000-00009E080000}">
      <text>
        <r>
          <rPr>
            <b/>
            <sz val="9"/>
            <color indexed="81"/>
            <rFont val="Segoe UI"/>
            <family val="2"/>
          </rPr>
          <t>Schär Rahel:</t>
        </r>
        <r>
          <rPr>
            <sz val="9"/>
            <color indexed="81"/>
            <rFont val="Segoe UI"/>
            <family val="2"/>
          </rPr>
          <t xml:space="preserve">
Art. 286</t>
        </r>
      </text>
    </comment>
    <comment ref="DA150" authorId="2" shapeId="0" xr:uid="{00000000-0006-0000-0000-00009F080000}">
      <text>
        <r>
          <rPr>
            <b/>
            <sz val="9"/>
            <color indexed="81"/>
            <rFont val="Segoe UI"/>
            <family val="2"/>
          </rPr>
          <t>Schär Rahel:</t>
        </r>
        <r>
          <rPr>
            <sz val="9"/>
            <color indexed="81"/>
            <rFont val="Segoe UI"/>
            <family val="2"/>
          </rPr>
          <t xml:space="preserve">
Art. 289</t>
        </r>
      </text>
    </comment>
    <comment ref="DC150" authorId="2" shapeId="0" xr:uid="{00000000-0006-0000-0000-0000A0080000}">
      <text>
        <r>
          <rPr>
            <b/>
            <sz val="9"/>
            <color indexed="81"/>
            <rFont val="Segoe UI"/>
            <family val="2"/>
          </rPr>
          <t>Schär Rahel:</t>
        </r>
        <r>
          <rPr>
            <sz val="9"/>
            <color indexed="81"/>
            <rFont val="Segoe UI"/>
            <family val="2"/>
          </rPr>
          <t xml:space="preserve">
Art. 287</t>
        </r>
      </text>
    </comment>
    <comment ref="DD150" authorId="2" shapeId="0" xr:uid="{00000000-0006-0000-0000-0000A1080000}">
      <text>
        <r>
          <rPr>
            <b/>
            <sz val="9"/>
            <color indexed="81"/>
            <rFont val="Segoe UI"/>
            <family val="2"/>
          </rPr>
          <t>Schär Rahel:</t>
        </r>
        <r>
          <rPr>
            <sz val="9"/>
            <color indexed="81"/>
            <rFont val="Segoe UI"/>
            <family val="2"/>
          </rPr>
          <t xml:space="preserve">
Art. 288</t>
        </r>
      </text>
    </comment>
    <comment ref="DI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J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V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AA151" authorId="0" shapeId="0" xr:uid="{00000000-0006-0000-0000-0000A5080000}">
      <text>
        <r>
          <rPr>
            <b/>
            <sz val="9"/>
            <color indexed="81"/>
            <rFont val="Tahoma"/>
            <family val="2"/>
          </rPr>
          <t>Polanco Rodrigo:</t>
        </r>
        <r>
          <rPr>
            <sz val="9"/>
            <color indexed="81"/>
            <rFont val="Tahoma"/>
            <family val="2"/>
          </rPr>
          <t xml:space="preserve">
Art. 13.4:1</t>
        </r>
      </text>
    </comment>
    <comment ref="AB151" authorId="0" shapeId="0" xr:uid="{00000000-0006-0000-0000-0000A6080000}">
      <text>
        <r>
          <rPr>
            <b/>
            <sz val="9"/>
            <color indexed="81"/>
            <rFont val="Tahoma"/>
            <family val="2"/>
          </rPr>
          <t>Polanco Rodrigo:</t>
        </r>
        <r>
          <rPr>
            <sz val="9"/>
            <color indexed="81"/>
            <rFont val="Tahoma"/>
            <family val="2"/>
          </rPr>
          <t xml:space="preserve">
Art. 13.4:2</t>
        </r>
      </text>
    </comment>
    <comment ref="AC151" authorId="0" shapeId="0" xr:uid="{00000000-0006-0000-0000-0000A7080000}">
      <text>
        <r>
          <rPr>
            <b/>
            <sz val="9"/>
            <color indexed="81"/>
            <rFont val="Tahoma"/>
            <family val="2"/>
          </rPr>
          <t>Polanco Rodrigo:</t>
        </r>
        <r>
          <rPr>
            <sz val="9"/>
            <color indexed="81"/>
            <rFont val="Tahoma"/>
            <family val="2"/>
          </rPr>
          <t xml:space="preserve">
Art. 13.3</t>
        </r>
      </text>
    </comment>
    <comment ref="AE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G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I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K151" authorId="0" shapeId="0" xr:uid="{00000000-0006-0000-0000-0000AC080000}">
      <text>
        <r>
          <rPr>
            <b/>
            <sz val="9"/>
            <color indexed="81"/>
            <rFont val="Tahoma"/>
            <family val="2"/>
          </rPr>
          <t>Polanco Rodrigo:</t>
        </r>
        <r>
          <rPr>
            <sz val="9"/>
            <color indexed="81"/>
            <rFont val="Tahoma"/>
            <family val="2"/>
          </rPr>
          <t xml:space="preserve">
Art. 13.3</t>
        </r>
      </text>
    </comment>
    <comment ref="AM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Q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S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T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V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W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Y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Z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BA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B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C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E151" authorId="0" shapeId="0" xr:uid="{00000000-0006-0000-0000-0000B8080000}">
      <text>
        <r>
          <rPr>
            <b/>
            <sz val="9"/>
            <color indexed="81"/>
            <rFont val="Tahoma"/>
            <charset val="1"/>
          </rPr>
          <t>Polanco Rodrigo:</t>
        </r>
        <r>
          <rPr>
            <sz val="9"/>
            <color indexed="81"/>
            <rFont val="Tahoma"/>
            <charset val="1"/>
          </rPr>
          <t xml:space="preserve">
Art. 13.10,2, cooperation
</t>
        </r>
      </text>
    </comment>
    <comment ref="BG151" authorId="0" shapeId="0" xr:uid="{00000000-0006-0000-0000-0000B9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A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I151" authorId="0" shapeId="0" xr:uid="{00000000-0006-0000-0000-0000BB08000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R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S151" authorId="0" shapeId="0" xr:uid="{00000000-0006-0000-0000-0000BD080000}">
      <text>
        <r>
          <rPr>
            <b/>
            <sz val="9"/>
            <color indexed="81"/>
            <rFont val="Segoe UI"/>
            <family val="2"/>
          </rPr>
          <t>Polanco Rodrigo:</t>
        </r>
        <r>
          <rPr>
            <sz val="9"/>
            <color indexed="81"/>
            <rFont val="Segoe UI"/>
            <family val="2"/>
          </rPr>
          <t xml:space="preserve">
Art. 13.10.</t>
        </r>
      </text>
    </comment>
    <comment ref="BT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X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Y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Z151" authorId="0" shapeId="0" xr:uid="{00000000-0006-0000-0000-0000C108000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B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C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M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Q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S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T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W151" authorId="2" shapeId="0" xr:uid="{00000000-0006-0000-0000-0000C8080000}">
      <text>
        <r>
          <rPr>
            <b/>
            <sz val="9"/>
            <color indexed="81"/>
            <rFont val="Segoe UI"/>
            <family val="2"/>
          </rPr>
          <t>Schär Rahel:</t>
        </r>
        <r>
          <rPr>
            <sz val="9"/>
            <color indexed="81"/>
            <rFont val="Segoe UI"/>
            <family val="2"/>
          </rPr>
          <t xml:space="preserve">
Art. 16.1:2</t>
        </r>
      </text>
    </comment>
    <comment ref="CX151" authorId="0" shapeId="0" xr:uid="{00000000-0006-0000-0000-0000C9080000}">
      <text>
        <r>
          <rPr>
            <b/>
            <sz val="9"/>
            <color indexed="81"/>
            <rFont val="Tahoma"/>
            <family val="2"/>
          </rPr>
          <t>Polanco Rodrigo:</t>
        </r>
        <r>
          <rPr>
            <sz val="9"/>
            <color indexed="81"/>
            <rFont val="Tahoma"/>
            <family val="2"/>
          </rPr>
          <t xml:space="preserve">
Art. 16.10, 16.14, 16.15</t>
        </r>
      </text>
    </comment>
    <comment ref="CY151" authorId="0" shapeId="0" xr:uid="{00000000-0006-0000-0000-0000CA080000}">
      <text>
        <r>
          <rPr>
            <b/>
            <sz val="9"/>
            <color indexed="81"/>
            <rFont val="Tahoma"/>
            <family val="2"/>
          </rPr>
          <t>Polanco Rodrigo:</t>
        </r>
        <r>
          <rPr>
            <sz val="9"/>
            <color indexed="81"/>
            <rFont val="Tahoma"/>
            <family val="2"/>
          </rPr>
          <t xml:space="preserve">
Art. 16.13</t>
        </r>
      </text>
    </comment>
    <comment ref="DA151" authorId="2" shapeId="0" xr:uid="{00000000-0006-0000-0000-0000CB080000}">
      <text>
        <r>
          <rPr>
            <b/>
            <sz val="9"/>
            <color indexed="81"/>
            <rFont val="Segoe UI"/>
            <family val="2"/>
          </rPr>
          <t>Schär Rahel:</t>
        </r>
        <r>
          <rPr>
            <sz val="9"/>
            <color indexed="81"/>
            <rFont val="Segoe UI"/>
            <family val="2"/>
          </rPr>
          <t xml:space="preserve">
Art. 16.12:4</t>
        </r>
      </text>
    </comment>
    <comment ref="DC151" authorId="2" shapeId="0" xr:uid="{00000000-0006-0000-0000-0000CC080000}">
      <text>
        <r>
          <rPr>
            <b/>
            <sz val="9"/>
            <color indexed="81"/>
            <rFont val="Segoe UI"/>
            <family val="2"/>
          </rPr>
          <t>Schär Rahel:</t>
        </r>
        <r>
          <rPr>
            <sz val="9"/>
            <color indexed="81"/>
            <rFont val="Segoe UI"/>
            <family val="2"/>
          </rPr>
          <t xml:space="preserve">
Art. 16.12:1(b)</t>
        </r>
      </text>
    </comment>
    <comment ref="DE151" authorId="2" shapeId="0" xr:uid="{00000000-0006-0000-0000-0000CD080000}">
      <text>
        <r>
          <rPr>
            <b/>
            <sz val="9"/>
            <color indexed="81"/>
            <rFont val="Segoe UI"/>
            <family val="2"/>
          </rPr>
          <t>Schär Rahel:</t>
        </r>
        <r>
          <rPr>
            <sz val="9"/>
            <color indexed="81"/>
            <rFont val="Segoe UI"/>
            <family val="2"/>
          </rPr>
          <t xml:space="preserve">
Art. 16.13</t>
        </r>
      </text>
    </comment>
    <comment ref="DI151" authorId="2" shapeId="0" xr:uid="{00000000-0006-0000-0000-0000CE080000}">
      <text>
        <r>
          <rPr>
            <b/>
            <sz val="9"/>
            <color indexed="81"/>
            <rFont val="Segoe UI"/>
            <family val="2"/>
          </rPr>
          <t>Schär Rahel:</t>
        </r>
        <r>
          <rPr>
            <sz val="9"/>
            <color indexed="81"/>
            <rFont val="Segoe UI"/>
            <family val="2"/>
          </rPr>
          <t xml:space="preserve">
Art. 16.16</t>
        </r>
      </text>
    </comment>
    <comment ref="DJ151" authorId="2" shapeId="0" xr:uid="{00000000-0006-0000-0000-0000CF080000}">
      <text>
        <r>
          <rPr>
            <b/>
            <sz val="9"/>
            <color indexed="81"/>
            <rFont val="Segoe UI"/>
            <family val="2"/>
          </rPr>
          <t>Schär Rahel:</t>
        </r>
        <r>
          <rPr>
            <sz val="9"/>
            <color indexed="81"/>
            <rFont val="Segoe UI"/>
            <family val="2"/>
          </rPr>
          <t xml:space="preserve">
Art. 16.16</t>
        </r>
      </text>
    </comment>
    <comment ref="DL151" authorId="2" shapeId="0" xr:uid="{00000000-0006-0000-0000-0000D0080000}">
      <text>
        <r>
          <rPr>
            <b/>
            <sz val="9"/>
            <color indexed="81"/>
            <rFont val="Segoe UI"/>
            <family val="2"/>
          </rPr>
          <t>Schär Rahel:</t>
        </r>
        <r>
          <rPr>
            <sz val="9"/>
            <color indexed="81"/>
            <rFont val="Segoe UI"/>
            <family val="2"/>
          </rPr>
          <t xml:space="preserve">
Art. 16.6</t>
        </r>
      </text>
    </comment>
    <comment ref="DM151" authorId="2" shapeId="0" xr:uid="{00000000-0006-0000-0000-0000D1080000}">
      <text>
        <r>
          <rPr>
            <b/>
            <sz val="9"/>
            <color indexed="81"/>
            <rFont val="Segoe UI"/>
            <family val="2"/>
          </rPr>
          <t>Schär Rahel:</t>
        </r>
        <r>
          <rPr>
            <sz val="9"/>
            <color indexed="81"/>
            <rFont val="Segoe UI"/>
            <family val="2"/>
          </rPr>
          <t xml:space="preserve">
Art. 16.6</t>
        </r>
      </text>
    </comment>
    <comment ref="DS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V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W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Y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C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D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E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G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H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I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J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K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M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Q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S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T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U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V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W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Y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Z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A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B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C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E153" authorId="0" shapeId="0" xr:uid="{00000000-0006-0000-0000-0000EB080000}">
      <text>
        <r>
          <rPr>
            <b/>
            <sz val="9"/>
            <color indexed="81"/>
            <rFont val="Tahoma"/>
            <charset val="1"/>
          </rPr>
          <t>Polanco Rodrigo:</t>
        </r>
        <r>
          <rPr>
            <sz val="9"/>
            <color indexed="81"/>
            <rFont val="Tahoma"/>
            <charset val="1"/>
          </rPr>
          <t xml:space="preserve">
Art. 13.7 b) cooperation</t>
        </r>
      </text>
    </comment>
    <comment ref="BK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M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S153" authorId="0" shapeId="0" xr:uid="{00000000-0006-0000-0000-0000EE080000}">
      <text>
        <r>
          <rPr>
            <b/>
            <sz val="9"/>
            <color indexed="81"/>
            <rFont val="Segoe UI"/>
            <family val="2"/>
          </rPr>
          <t>Polanco Rodrigo:</t>
        </r>
        <r>
          <rPr>
            <sz val="9"/>
            <color indexed="81"/>
            <rFont val="Segoe UI"/>
            <family val="2"/>
          </rPr>
          <t xml:space="preserve">
Art. 13.7</t>
        </r>
      </text>
    </comment>
    <comment ref="BT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X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Y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Z153" authorId="0" shapeId="0" xr:uid="{00000000-0006-0000-0000-0000F208000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CA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M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Q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S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T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W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X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Y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DB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C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D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E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F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N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V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W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AA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B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C154" authorId="3" shapeId="0" xr:uid="{00000000-0006-0000-0000-000005090000}">
      <text>
        <r>
          <rPr>
            <b/>
            <sz val="9"/>
            <color rgb="FF000000"/>
            <rFont val="Tahoma"/>
            <family val="2"/>
          </rPr>
          <t>Rodrigo Polanco:</t>
        </r>
        <r>
          <rPr>
            <sz val="9"/>
            <color rgb="FF000000"/>
            <rFont val="Tahoma"/>
            <family val="2"/>
          </rPr>
          <t xml:space="preserve">
Art. 9.1.3</t>
        </r>
      </text>
    </comment>
    <comment ref="AD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F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I154" authorId="3" shapeId="0" xr:uid="{00000000-0006-0000-0000-00000A090000}">
      <text>
        <r>
          <rPr>
            <b/>
            <sz val="9"/>
            <color indexed="81"/>
            <rFont val="Tahoma"/>
            <family val="2"/>
          </rPr>
          <t>Rodrigo Polanco:</t>
        </r>
        <r>
          <rPr>
            <sz val="9"/>
            <color indexed="81"/>
            <rFont val="Tahoma"/>
            <family val="2"/>
          </rPr>
          <t xml:space="preserve">
Art. 9.1:1 (soft); Art. 9.9</t>
        </r>
      </text>
    </comment>
    <comment ref="AK154" authorId="3" shapeId="0" xr:uid="{00000000-0006-0000-0000-00000B090000}">
      <text>
        <r>
          <rPr>
            <b/>
            <sz val="9"/>
            <color indexed="81"/>
            <rFont val="Tahoma"/>
            <family val="2"/>
          </rPr>
          <t>Rodrigo Polanco:</t>
        </r>
        <r>
          <rPr>
            <sz val="9"/>
            <color indexed="81"/>
            <rFont val="Tahoma"/>
            <family val="2"/>
          </rPr>
          <t xml:space="preserve">
Art. 9.3</t>
        </r>
      </text>
    </comment>
    <comment ref="AM154" authorId="3" shapeId="0" xr:uid="{00000000-0006-0000-0000-00000C090000}">
      <text>
        <r>
          <rPr>
            <b/>
            <sz val="9"/>
            <color indexed="81"/>
            <rFont val="Tahoma"/>
            <family val="2"/>
          </rPr>
          <t>Rodrigo Polanco:</t>
        </r>
        <r>
          <rPr>
            <sz val="9"/>
            <color indexed="81"/>
            <rFont val="Tahoma"/>
            <family val="2"/>
          </rPr>
          <t xml:space="preserve">
Chapt. 16</t>
        </r>
      </text>
    </comment>
    <comment ref="AU154" authorId="3" shapeId="0" xr:uid="{00000000-0006-0000-0000-00000D090000}">
      <text>
        <r>
          <rPr>
            <b/>
            <sz val="9"/>
            <color indexed="81"/>
            <rFont val="Tahoma"/>
            <family val="2"/>
          </rPr>
          <t>Rodrigo Polanco:</t>
        </r>
        <r>
          <rPr>
            <sz val="9"/>
            <color indexed="81"/>
            <rFont val="Tahoma"/>
            <family val="2"/>
          </rPr>
          <t xml:space="preserve">
Art. 9.12.5</t>
        </r>
      </text>
    </comment>
    <comment ref="AV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W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Y154" authorId="3" shapeId="0" xr:uid="{00000000-0006-0000-0000-000010090000}">
      <text>
        <r>
          <rPr>
            <b/>
            <sz val="9"/>
            <color indexed="81"/>
            <rFont val="Tahoma"/>
            <family val="2"/>
          </rPr>
          <t>Rodrigo Polanco:</t>
        </r>
        <r>
          <rPr>
            <sz val="9"/>
            <color indexed="81"/>
            <rFont val="Tahoma"/>
            <family val="2"/>
          </rPr>
          <t xml:space="preserve">
Art. 9.8</t>
        </r>
      </text>
    </comment>
    <comment ref="AZ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BA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B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C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E154" authorId="0" shapeId="0" xr:uid="{00000000-0006-0000-0000-000015090000}">
      <text>
        <r>
          <rPr>
            <b/>
            <sz val="9"/>
            <color indexed="81"/>
            <rFont val="Tahoma"/>
            <charset val="1"/>
          </rPr>
          <t>Polanco Rodrigo:</t>
        </r>
        <r>
          <rPr>
            <sz val="9"/>
            <color indexed="81"/>
            <rFont val="Tahoma"/>
            <charset val="1"/>
          </rPr>
          <t xml:space="preserve">
Art. 9.12, cooperation</t>
        </r>
      </text>
    </comment>
    <comment ref="BG154" authorId="0" shapeId="0" xr:uid="{00000000-0006-0000-0000-00001609000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I154" authorId="0" shapeId="0" xr:uid="{00000000-0006-0000-0000-00001709000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M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N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P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R154" authorId="3" shapeId="0" xr:uid="{00000000-0006-0000-0000-00001B090000}">
      <text>
        <r>
          <rPr>
            <b/>
            <sz val="9"/>
            <color indexed="81"/>
            <rFont val="Tahoma"/>
            <family val="2"/>
          </rPr>
          <t>Rodrigo Polanco:</t>
        </r>
        <r>
          <rPr>
            <sz val="9"/>
            <color indexed="81"/>
            <rFont val="Tahoma"/>
            <family val="2"/>
          </rPr>
          <t xml:space="preserve">
Art. 9.7</t>
        </r>
      </text>
    </comment>
    <comment ref="BS154" authorId="0" shapeId="0" xr:uid="{00000000-0006-0000-0000-00001C090000}">
      <text>
        <r>
          <rPr>
            <b/>
            <sz val="9"/>
            <color indexed="81"/>
            <rFont val="Segoe UI"/>
            <family val="2"/>
          </rPr>
          <t>Polanco Rodrigo:</t>
        </r>
        <r>
          <rPr>
            <sz val="9"/>
            <color indexed="81"/>
            <rFont val="Segoe UI"/>
            <family val="2"/>
          </rPr>
          <t xml:space="preserve">
Art. 9.4.5</t>
        </r>
      </text>
    </comment>
    <comment ref="BT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U154" authorId="3" shapeId="0" xr:uid="{00000000-0006-0000-0000-00001E090000}">
      <text>
        <r>
          <rPr>
            <b/>
            <sz val="9"/>
            <color indexed="81"/>
            <rFont val="Tahoma"/>
            <family val="2"/>
          </rPr>
          <t>Rodrigo Polanco:</t>
        </r>
        <r>
          <rPr>
            <sz val="9"/>
            <color indexed="81"/>
            <rFont val="Tahoma"/>
            <family val="2"/>
          </rPr>
          <t xml:space="preserve">
Art. 9.11</t>
        </r>
      </text>
    </comment>
    <comment ref="BX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Y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Z154" authorId="0" shapeId="0" xr:uid="{00000000-0006-0000-0000-00002109000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C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F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M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N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P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Q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S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T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Y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E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L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O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S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V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W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U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F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H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K156" authorId="0" shapeId="0" xr:uid="{00000000-0006-0000-0000-000035090000}">
      <text>
        <r>
          <rPr>
            <b/>
            <sz val="9"/>
            <color indexed="81"/>
            <rFont val="Segoe UI"/>
            <family val="2"/>
          </rPr>
          <t>Polanco Rodrigo:</t>
        </r>
        <r>
          <rPr>
            <sz val="9"/>
            <color indexed="81"/>
            <rFont val="Segoe UI"/>
            <family val="2"/>
          </rPr>
          <t xml:space="preserve">
Artr. 10.2.1</t>
        </r>
      </text>
    </comment>
    <comment ref="AM156" authorId="0" shapeId="0" xr:uid="{00000000-0006-0000-0000-000036090000}">
      <text>
        <r>
          <rPr>
            <b/>
            <sz val="9"/>
            <color indexed="81"/>
            <rFont val="Segoe UI"/>
            <family val="2"/>
          </rPr>
          <t>Polanco Rodrigo:</t>
        </r>
        <r>
          <rPr>
            <sz val="9"/>
            <color indexed="81"/>
            <rFont val="Segoe UI"/>
            <family val="2"/>
          </rPr>
          <t xml:space="preserve">
Art. 15.2
</t>
        </r>
      </text>
    </comment>
    <comment ref="AO156" authorId="0" shapeId="0" xr:uid="{00000000-0006-0000-0000-000037090000}">
      <text>
        <r>
          <rPr>
            <b/>
            <sz val="9"/>
            <color indexed="81"/>
            <rFont val="Segoe UI"/>
            <family val="2"/>
          </rPr>
          <t>Polanco Rodrigo:</t>
        </r>
        <r>
          <rPr>
            <sz val="9"/>
            <color indexed="81"/>
            <rFont val="Segoe UI"/>
            <family val="2"/>
          </rPr>
          <t xml:space="preserve">
Art. 10.4</t>
        </r>
      </text>
    </comment>
    <comment ref="AU156" authorId="0" shapeId="0" xr:uid="{00000000-0006-0000-0000-000038090000}">
      <text>
        <r>
          <rPr>
            <b/>
            <sz val="9"/>
            <color indexed="81"/>
            <rFont val="Segoe UI"/>
            <family val="2"/>
          </rPr>
          <t>Polanco Rodrigo:</t>
        </r>
        <r>
          <rPr>
            <sz val="9"/>
            <color indexed="81"/>
            <rFont val="Segoe UI"/>
            <family val="2"/>
          </rPr>
          <t xml:space="preserve">
Art. 10.1</t>
        </r>
      </text>
    </comment>
    <comment ref="AV156" authorId="0" shapeId="0" xr:uid="{00000000-0006-0000-0000-000039090000}">
      <text>
        <r>
          <rPr>
            <b/>
            <sz val="9"/>
            <color indexed="81"/>
            <rFont val="Segoe UI"/>
            <family val="2"/>
          </rPr>
          <t>Polanco Rodrigo:</t>
        </r>
        <r>
          <rPr>
            <sz val="9"/>
            <color indexed="81"/>
            <rFont val="Segoe UI"/>
            <family val="2"/>
          </rPr>
          <t xml:space="preserve">
Art. 10.8.2</t>
        </r>
      </text>
    </comment>
    <comment ref="AW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Y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Z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BA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C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E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G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H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N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S156" authorId="0" shapeId="0" xr:uid="{00000000-0006-0000-0000-000044090000}">
      <text>
        <r>
          <rPr>
            <b/>
            <sz val="9"/>
            <color indexed="81"/>
            <rFont val="Segoe UI"/>
            <family val="2"/>
          </rPr>
          <t>Polanco Rodrigo:</t>
        </r>
        <r>
          <rPr>
            <sz val="9"/>
            <color indexed="81"/>
            <rFont val="Segoe UI"/>
            <family val="2"/>
          </rPr>
          <t xml:space="preserve">
Art. 10.8</t>
        </r>
      </text>
    </comment>
    <comment ref="BT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Z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CA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M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Q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T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W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Y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DA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DB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E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F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J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M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T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U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Z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BA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C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E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G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S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X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Z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F157" authorId="3" shapeId="0" xr:uid="{00000000-0006-0000-0000-00005E090000}">
      <text>
        <r>
          <rPr>
            <b/>
            <sz val="9"/>
            <color indexed="81"/>
            <rFont val="Tahoma"/>
            <family val="2"/>
          </rPr>
          <t>Rodrigo Polanco:</t>
        </r>
        <r>
          <rPr>
            <sz val="9"/>
            <color indexed="81"/>
            <rFont val="Tahoma"/>
            <family val="2"/>
          </rPr>
          <t xml:space="preserve">
Art. 13.8</t>
        </r>
      </text>
    </comment>
    <comment ref="CW157" authorId="1" shapeId="0" xr:uid="{00000000-0006-0000-0000-00005F090000}">
      <text>
        <r>
          <rPr>
            <b/>
            <sz val="9"/>
            <color indexed="81"/>
            <rFont val="Segoe UI"/>
            <family val="2"/>
          </rPr>
          <t>Rahel Schär:</t>
        </r>
        <r>
          <rPr>
            <sz val="9"/>
            <color indexed="81"/>
            <rFont val="Segoe UI"/>
            <family val="2"/>
          </rPr>
          <t xml:space="preserve">
Art. 9.3:2 (a) and (b)</t>
        </r>
      </text>
    </comment>
    <comment ref="CX157" authorId="1" shapeId="0" xr:uid="{00000000-0006-0000-0000-000060090000}">
      <text>
        <r>
          <rPr>
            <b/>
            <sz val="9"/>
            <color indexed="81"/>
            <rFont val="Segoe UI"/>
            <family val="2"/>
          </rPr>
          <t>Rahel Schär:</t>
        </r>
        <r>
          <rPr>
            <sz val="9"/>
            <color indexed="81"/>
            <rFont val="Segoe UI"/>
            <family val="2"/>
          </rPr>
          <t xml:space="preserve">
Art. 9.3</t>
        </r>
      </text>
    </comment>
    <comment ref="CY157" authorId="1" shapeId="0" xr:uid="{00000000-0006-0000-0000-000061090000}">
      <text>
        <r>
          <rPr>
            <b/>
            <sz val="9"/>
            <color indexed="81"/>
            <rFont val="Segoe UI"/>
            <family val="2"/>
          </rPr>
          <t>Rahel Schär:</t>
        </r>
        <r>
          <rPr>
            <sz val="9"/>
            <color indexed="81"/>
            <rFont val="Segoe UI"/>
            <family val="2"/>
          </rPr>
          <t xml:space="preserve">
Art. 9.3:1</t>
        </r>
      </text>
    </comment>
    <comment ref="DA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E157" authorId="1" shapeId="0" xr:uid="{00000000-0006-0000-0000-000063090000}">
      <text>
        <r>
          <rPr>
            <b/>
            <sz val="9"/>
            <color indexed="81"/>
            <rFont val="Segoe UI"/>
            <family val="2"/>
          </rPr>
          <t>Rahel Schär:</t>
        </r>
        <r>
          <rPr>
            <sz val="9"/>
            <color indexed="81"/>
            <rFont val="Segoe UI"/>
            <family val="2"/>
          </rPr>
          <t xml:space="preserve">
Art. 9.2(a) and 9.13</t>
        </r>
      </text>
    </comment>
    <comment ref="DT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W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D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G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H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J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K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N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Q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S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U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Z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BA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G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I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K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S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X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Z158" authorId="0" shapeId="0" xr:uid="{00000000-0006-0000-0000-00007709000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M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Q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S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T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W158" authorId="1" shapeId="0" xr:uid="{00000000-0006-0000-0000-00007C090000}">
      <text>
        <r>
          <rPr>
            <b/>
            <sz val="9"/>
            <color indexed="81"/>
            <rFont val="Segoe UI"/>
            <family val="2"/>
          </rPr>
          <t>Rahel Schär:</t>
        </r>
        <r>
          <rPr>
            <sz val="9"/>
            <color indexed="81"/>
            <rFont val="Segoe UI"/>
            <family val="2"/>
          </rPr>
          <t xml:space="preserve">
Art. 15.3(h) and (i)</t>
        </r>
      </text>
    </comment>
    <comment ref="CX158" authorId="1" shapeId="0" xr:uid="{00000000-0006-0000-0000-00007D090000}">
      <text>
        <r>
          <rPr>
            <b/>
            <sz val="9"/>
            <color indexed="81"/>
            <rFont val="Segoe UI"/>
            <family val="2"/>
          </rPr>
          <t>Rahel Schär:</t>
        </r>
        <r>
          <rPr>
            <sz val="9"/>
            <color indexed="81"/>
            <rFont val="Segoe UI"/>
            <family val="2"/>
          </rPr>
          <t xml:space="preserve">
Art. 15.3</t>
        </r>
      </text>
    </comment>
    <comment ref="CY158" authorId="1" shapeId="0" xr:uid="{00000000-0006-0000-0000-00007E090000}">
      <text>
        <r>
          <rPr>
            <b/>
            <sz val="9"/>
            <color indexed="81"/>
            <rFont val="Segoe UI"/>
            <family val="2"/>
          </rPr>
          <t>Rahel Schär:</t>
        </r>
        <r>
          <rPr>
            <sz val="9"/>
            <color indexed="81"/>
            <rFont val="Segoe UI"/>
            <family val="2"/>
          </rPr>
          <t xml:space="preserve">
Art. 15.3(a)</t>
        </r>
      </text>
    </comment>
    <comment ref="DA158" authorId="1" shapeId="0" xr:uid="{00000000-0006-0000-0000-00007F090000}">
      <text>
        <r>
          <rPr>
            <b/>
            <sz val="9"/>
            <color indexed="81"/>
            <rFont val="Segoe UI"/>
            <family val="2"/>
          </rPr>
          <t>Rahel Schär:</t>
        </r>
        <r>
          <rPr>
            <sz val="9"/>
            <color indexed="81"/>
            <rFont val="Segoe UI"/>
            <family val="2"/>
          </rPr>
          <t xml:space="preserve">
Art. 15.10</t>
        </r>
      </text>
    </comment>
    <comment ref="DB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C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D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E158" authorId="1" shapeId="0" xr:uid="{00000000-0006-0000-0000-000083090000}">
      <text>
        <r>
          <rPr>
            <b/>
            <sz val="9"/>
            <color indexed="81"/>
            <rFont val="Segoe UI"/>
            <family val="2"/>
          </rPr>
          <t>Rahel Schär:</t>
        </r>
        <r>
          <rPr>
            <sz val="9"/>
            <color indexed="81"/>
            <rFont val="Segoe UI"/>
            <family val="2"/>
          </rPr>
          <t xml:space="preserve">
Art. 15.19</t>
        </r>
      </text>
    </comment>
    <comment ref="DN158" authorId="0" shapeId="0" xr:uid="{00000000-0006-0000-0000-000084090000}">
      <text>
        <r>
          <rPr>
            <b/>
            <sz val="9"/>
            <color indexed="81"/>
            <rFont val="Tahoma"/>
            <family val="2"/>
          </rPr>
          <t>Polanco Rodrigo:</t>
        </r>
        <r>
          <rPr>
            <sz val="9"/>
            <color indexed="81"/>
            <rFont val="Tahoma"/>
            <family val="2"/>
          </rPr>
          <t xml:space="preserve">
Art. 15.6</t>
        </r>
      </text>
    </comment>
    <comment ref="DS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t>
        </r>
        <r>
          <rPr>
            <sz val="10"/>
            <color rgb="FF000000"/>
            <rFont val="Calibri"/>
            <family val="2"/>
            <scheme val="minor"/>
          </rPr>
          <t xml:space="preserve">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t>
        </r>
        <r>
          <rPr>
            <sz val="10"/>
            <color rgb="FF000000"/>
            <rFont val="Calibri"/>
            <family val="2"/>
            <scheme val="minor"/>
          </rPr>
          <t xml:space="preserve">2. Areas of ICT Cooperation may include, but are not limited to, the following: 
</t>
        </r>
        <r>
          <rPr>
            <sz val="10"/>
            <color rgb="FF000000"/>
            <rFont val="Calibri"/>
            <family val="2"/>
            <scheme val="minor"/>
          </rPr>
          <t xml:space="preserve">(a) promoting cooperation between the private and public sectors of the Parties; 
</t>
        </r>
        <r>
          <rPr>
            <sz val="10"/>
            <color rgb="FF000000"/>
            <rFont val="Calibri"/>
            <family val="2"/>
            <scheme val="minor"/>
          </rPr>
          <t xml:space="preserve">(b) enhancing cooperation in international exhibition and fora related to ICT; 
</t>
        </r>
        <r>
          <rPr>
            <sz val="10"/>
            <color rgb="FF000000"/>
            <rFont val="Calibri"/>
            <family val="2"/>
            <scheme val="minor"/>
          </rPr>
          <t xml:space="preserve">(c) undertaking other appropriate cooperative activities; and 
</t>
        </r>
        <r>
          <rPr>
            <sz val="10"/>
            <color rgb="FF000000"/>
            <rFont val="Calibri"/>
            <family val="2"/>
            <scheme val="minor"/>
          </rPr>
          <t xml:space="preserve">(d) mutual cooperation and support in international organizations related to international standards. 
</t>
        </r>
        <r>
          <rPr>
            <sz val="10"/>
            <color rgb="FF000000"/>
            <rFont val="Calibri"/>
            <family val="2"/>
            <scheme val="minor"/>
          </rPr>
          <t xml:space="preserve">3. The Parties will encourage cooperation in the following areas, including, but not limited to, the following: 
</t>
        </r>
        <r>
          <rPr>
            <sz val="10"/>
            <color rgb="FF000000"/>
            <rFont val="Calibri"/>
            <family val="2"/>
            <scheme val="minor"/>
          </rPr>
          <t xml:space="preserve">(a) scientific and technical cooperation for the software industry of the Parties; 
</t>
        </r>
        <r>
          <rPr>
            <sz val="10"/>
            <color rgb="FF000000"/>
            <rFont val="Calibri"/>
            <family val="2"/>
            <scheme val="minor"/>
          </rPr>
          <t xml:space="preserve">(b) research and development and management of information technology parks; 
</t>
        </r>
        <r>
          <rPr>
            <sz val="10"/>
            <color rgb="FF000000"/>
            <rFont val="Calibri"/>
            <family val="2"/>
            <scheme val="minor"/>
          </rPr>
          <t xml:space="preserve">(c) research and development on information technology services such as integration of broadcasting and telecommunications; 
</t>
        </r>
        <r>
          <rPr>
            <sz val="10"/>
            <color rgb="FF000000"/>
            <rFont val="Calibri"/>
            <family val="2"/>
            <scheme val="minor"/>
          </rPr>
          <t xml:space="preserve">(d) research and development and deployment of networks and telecommunications, when the Parties agree on the necessity of such activities; and 
</t>
        </r>
        <r>
          <rPr>
            <sz val="10"/>
            <color rgb="FF000000"/>
            <rFont val="Calibri"/>
            <family val="2"/>
            <scheme val="minor"/>
          </rPr>
          <t xml:space="preserve">(e) any other areas as agreed by the Parties, such as Intelligent Transport Systems, Automobile Electronics, Mobile Intelligent Terminals, and Key Materials and devices of flat panel display. 
</t>
        </r>
        <r>
          <rPr>
            <sz val="10"/>
            <color rgb="FF000000"/>
            <rFont val="Calibri"/>
            <family val="2"/>
            <scheme val="minor"/>
          </rPr>
          <t xml:space="preserve">
</t>
        </r>
      </text>
    </comment>
    <comment ref="DV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W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C159" authorId="0" shapeId="0" xr:uid="{00000000-0006-0000-0000-000088090000}">
      <text>
        <r>
          <rPr>
            <b/>
            <sz val="9"/>
            <color indexed="81"/>
            <rFont val="Tahoma"/>
            <family val="2"/>
          </rPr>
          <t>Polanco Rodrigo:</t>
        </r>
        <r>
          <rPr>
            <sz val="9"/>
            <color indexed="81"/>
            <rFont val="Tahoma"/>
            <family val="2"/>
          </rPr>
          <t xml:space="preserve">
Art. 12.1.3</t>
        </r>
      </text>
    </comment>
    <comment ref="AF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I159" authorId="0" shapeId="0" xr:uid="{00000000-0006-0000-0000-00008C090000}">
      <text>
        <r>
          <rPr>
            <b/>
            <sz val="9"/>
            <color indexed="81"/>
            <rFont val="Tahoma"/>
            <family val="2"/>
          </rPr>
          <t>Polanco Rodrigo:</t>
        </r>
        <r>
          <rPr>
            <sz val="9"/>
            <color indexed="81"/>
            <rFont val="Tahoma"/>
            <family val="2"/>
          </rPr>
          <t xml:space="preserve">
Art. 12.1.1, 12.5 a (Hard)</t>
        </r>
      </text>
    </comment>
    <comment ref="AJ159" authorId="0" shapeId="0" xr:uid="{00000000-0006-0000-0000-00008D090000}">
      <text>
        <r>
          <rPr>
            <b/>
            <sz val="9"/>
            <color indexed="81"/>
            <rFont val="Tahoma"/>
            <family val="2"/>
          </rPr>
          <t>Polanco Rodrigo:</t>
        </r>
        <r>
          <rPr>
            <sz val="9"/>
            <color indexed="81"/>
            <rFont val="Tahoma"/>
            <family val="2"/>
          </rPr>
          <t xml:space="preserve">
Art. 12.1
Art. 12.3</t>
        </r>
      </text>
    </comment>
    <comment ref="AK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N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O159" authorId="0" shapeId="0" xr:uid="{00000000-0006-0000-0000-000090090000}">
      <text>
        <r>
          <rPr>
            <b/>
            <sz val="9"/>
            <color indexed="81"/>
            <rFont val="Tahoma"/>
            <family val="2"/>
          </rPr>
          <t>Polanco Rodrigo:</t>
        </r>
        <r>
          <rPr>
            <sz val="9"/>
            <color indexed="81"/>
            <rFont val="Tahoma"/>
            <family val="2"/>
          </rPr>
          <t xml:space="preserve">
Art. 12.5.1</t>
        </r>
      </text>
    </comment>
    <comment ref="AQ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S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Y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Z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BA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C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G159" authorId="0" shapeId="0" xr:uid="{00000000-0006-0000-0000-000097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8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I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R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S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X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Z159" authorId="0" shapeId="0" xr:uid="{00000000-0006-0000-0000-00009D09000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M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S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T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X159" authorId="2" shapeId="0" xr:uid="{00000000-0006-0000-0000-0000A1090000}">
      <text>
        <r>
          <rPr>
            <b/>
            <sz val="9"/>
            <color indexed="81"/>
            <rFont val="Segoe UI"/>
            <family val="2"/>
          </rPr>
          <t>Schär Rahel:</t>
        </r>
        <r>
          <rPr>
            <sz val="9"/>
            <color indexed="81"/>
            <rFont val="Segoe UI"/>
            <family val="2"/>
          </rPr>
          <t xml:space="preserve">
Art. 11.4</t>
        </r>
      </text>
    </comment>
    <comment ref="CY159" authorId="2" shapeId="0" xr:uid="{00000000-0006-0000-0000-0000A2090000}">
      <text>
        <r>
          <rPr>
            <b/>
            <sz val="9"/>
            <color indexed="81"/>
            <rFont val="Segoe UI"/>
            <family val="2"/>
          </rPr>
          <t>Schär Rahel:</t>
        </r>
        <r>
          <rPr>
            <sz val="9"/>
            <color indexed="81"/>
            <rFont val="Segoe UI"/>
            <family val="2"/>
          </rPr>
          <t xml:space="preserve">
Art. 11.4</t>
        </r>
      </text>
    </comment>
    <comment ref="DA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DB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E159" authorId="2" shapeId="0" xr:uid="{00000000-0006-0000-0000-0000A5090000}">
      <text>
        <r>
          <rPr>
            <b/>
            <sz val="9"/>
            <color indexed="81"/>
            <rFont val="Segoe UI"/>
            <family val="2"/>
          </rPr>
          <t>Schär Rahel:</t>
        </r>
        <r>
          <rPr>
            <sz val="9"/>
            <color indexed="81"/>
            <rFont val="Segoe UI"/>
            <family val="2"/>
          </rPr>
          <t xml:space="preserve">
Art. 11.18</t>
        </r>
      </text>
    </comment>
    <comment ref="DI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L159" authorId="2" shapeId="0" xr:uid="{00000000-0006-0000-0000-0000A8090000}">
      <text>
        <r>
          <rPr>
            <b/>
            <sz val="9"/>
            <color indexed="81"/>
            <rFont val="Segoe UI"/>
            <family val="2"/>
          </rPr>
          <t>Schär Rahel:</t>
        </r>
        <r>
          <rPr>
            <sz val="9"/>
            <color indexed="81"/>
            <rFont val="Segoe UI"/>
            <family val="2"/>
          </rPr>
          <t xml:space="preserve">
Art. 11.6</t>
        </r>
      </text>
    </comment>
    <comment ref="DM159" authorId="2" shapeId="0" xr:uid="{00000000-0006-0000-0000-0000A9090000}">
      <text>
        <r>
          <rPr>
            <b/>
            <sz val="9"/>
            <color indexed="81"/>
            <rFont val="Segoe UI"/>
            <family val="2"/>
          </rPr>
          <t>Schär Rahel:</t>
        </r>
        <r>
          <rPr>
            <sz val="9"/>
            <color indexed="81"/>
            <rFont val="Segoe UI"/>
            <family val="2"/>
          </rPr>
          <t xml:space="preserve">
Art. 11.6</t>
        </r>
      </text>
    </comment>
    <comment ref="DV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W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AA160" authorId="0" shapeId="0" xr:uid="{00000000-0006-0000-0000-0000AC090000}">
      <text>
        <r>
          <rPr>
            <b/>
            <sz val="9"/>
            <color indexed="81"/>
            <rFont val="Tahoma"/>
            <family val="2"/>
          </rPr>
          <t>Polanco Rodrigo:</t>
        </r>
        <r>
          <rPr>
            <sz val="9"/>
            <color indexed="81"/>
            <rFont val="Tahoma"/>
            <family val="2"/>
          </rPr>
          <t xml:space="preserve">
Art. 9.4</t>
        </r>
      </text>
    </comment>
    <comment ref="AB160" authorId="0" shapeId="0" xr:uid="{00000000-0006-0000-0000-0000AD090000}">
      <text>
        <r>
          <rPr>
            <b/>
            <sz val="9"/>
            <color indexed="81"/>
            <rFont val="Tahoma"/>
            <family val="2"/>
          </rPr>
          <t>Polanco Rodrigo:</t>
        </r>
        <r>
          <rPr>
            <sz val="9"/>
            <color indexed="81"/>
            <rFont val="Tahoma"/>
            <family val="2"/>
          </rPr>
          <t xml:space="preserve">
Art. 9.4</t>
        </r>
      </text>
    </comment>
    <comment ref="AE160" authorId="0" shapeId="0" xr:uid="{00000000-0006-0000-0000-0000AE090000}">
      <text>
        <r>
          <rPr>
            <b/>
            <sz val="9"/>
            <color indexed="81"/>
            <rFont val="Tahoma"/>
            <family val="2"/>
          </rPr>
          <t>Polanco Rodrigo:</t>
        </r>
        <r>
          <rPr>
            <sz val="9"/>
            <color indexed="81"/>
            <rFont val="Tahoma"/>
            <family val="2"/>
          </rPr>
          <t xml:space="preserve">
Art. 9.2:3</t>
        </r>
      </text>
    </comment>
    <comment ref="AF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H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I160" authorId="0" shapeId="0" xr:uid="{00000000-0006-0000-0000-0000B2090000}">
      <text>
        <r>
          <rPr>
            <b/>
            <sz val="9"/>
            <color indexed="81"/>
            <rFont val="Tahoma"/>
            <family val="2"/>
          </rPr>
          <t>Polanco Rodrigo:</t>
        </r>
        <r>
          <rPr>
            <sz val="9"/>
            <color indexed="81"/>
            <rFont val="Tahoma"/>
            <family val="2"/>
          </rPr>
          <t xml:space="preserve">
Art. 9.2.2
Art. 9.5.2
</t>
        </r>
      </text>
    </comment>
    <comment ref="AK160" authorId="0" shapeId="0" xr:uid="{00000000-0006-0000-0000-0000B3090000}">
      <text>
        <r>
          <rPr>
            <b/>
            <sz val="9"/>
            <color indexed="81"/>
            <rFont val="Tahoma"/>
            <family val="2"/>
          </rPr>
          <t>Polanco Rodrigo:</t>
        </r>
        <r>
          <rPr>
            <sz val="9"/>
            <color indexed="81"/>
            <rFont val="Tahoma"/>
            <family val="2"/>
          </rPr>
          <t xml:space="preserve">
Art. 9.3:1</t>
        </r>
      </text>
    </comment>
    <comment ref="AM160" authorId="0" shapeId="0" xr:uid="{00000000-0006-0000-0000-0000B4090000}">
      <text>
        <r>
          <rPr>
            <b/>
            <sz val="9"/>
            <color indexed="81"/>
            <rFont val="Tahoma"/>
            <family val="2"/>
          </rPr>
          <t>Polanco Rodrigo:</t>
        </r>
        <r>
          <rPr>
            <sz val="9"/>
            <color indexed="81"/>
            <rFont val="Tahoma"/>
            <family val="2"/>
          </rPr>
          <t xml:space="preserve">
Chapt. 17</t>
        </r>
      </text>
    </comment>
    <comment ref="AO160" authorId="0" shapeId="0" xr:uid="{00000000-0006-0000-0000-0000B5090000}">
      <text>
        <r>
          <rPr>
            <b/>
            <sz val="9"/>
            <color indexed="81"/>
            <rFont val="Tahoma"/>
            <family val="2"/>
          </rPr>
          <t>Polanco Rodrigo:</t>
        </r>
        <r>
          <rPr>
            <sz val="9"/>
            <color indexed="81"/>
            <rFont val="Tahoma"/>
            <family val="2"/>
          </rPr>
          <t xml:space="preserve">
Art. 9.5:1</t>
        </r>
      </text>
    </comment>
    <comment ref="AP160" authorId="0" shapeId="0" xr:uid="{00000000-0006-0000-0000-0000B6090000}">
      <text>
        <r>
          <rPr>
            <b/>
            <sz val="9"/>
            <color indexed="81"/>
            <rFont val="Tahoma"/>
            <family val="2"/>
          </rPr>
          <t>Polanco Rodrigo:</t>
        </r>
        <r>
          <rPr>
            <sz val="9"/>
            <color indexed="81"/>
            <rFont val="Tahoma"/>
            <family val="2"/>
          </rPr>
          <t xml:space="preserve">
Art. 9.5:1</t>
        </r>
      </text>
    </comment>
    <comment ref="AS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V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W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Y160" authorId="0" shapeId="0" xr:uid="{00000000-0006-0000-0000-0000BA090000}">
      <text>
        <r>
          <rPr>
            <b/>
            <sz val="9"/>
            <color indexed="81"/>
            <rFont val="Tahoma"/>
            <family val="2"/>
          </rPr>
          <t>Polanco Rodrigo:</t>
        </r>
        <r>
          <rPr>
            <sz val="9"/>
            <color indexed="81"/>
            <rFont val="Tahoma"/>
            <family val="2"/>
          </rPr>
          <t xml:space="preserve">
Art. 9.8</t>
        </r>
      </text>
    </comment>
    <comment ref="AZ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C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E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F160" authorId="0" shapeId="0" xr:uid="{00000000-0006-0000-0000-0000BE09000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G160" authorId="0" shapeId="0" xr:uid="{00000000-0006-0000-0000-0000BF09000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I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S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T160" authorId="0" shapeId="0" xr:uid="{00000000-0006-0000-0000-0000C2090000}">
      <text>
        <r>
          <rPr>
            <b/>
            <sz val="9"/>
            <color indexed="81"/>
            <rFont val="Tahoma"/>
            <family val="2"/>
          </rPr>
          <t>Polanco Rodrigo:</t>
        </r>
        <r>
          <rPr>
            <sz val="9"/>
            <color indexed="81"/>
            <rFont val="Tahoma"/>
            <family val="2"/>
          </rPr>
          <t xml:space="preserve">
Art. 9.9.c(ii)</t>
        </r>
      </text>
    </comment>
    <comment ref="BX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Y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Z160" authorId="0" shapeId="0" xr:uid="{00000000-0006-0000-0000-0000C509000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60" authorId="0" shapeId="0" xr:uid="{00000000-0006-0000-0000-0000C6090000}">
      <text>
        <r>
          <rPr>
            <b/>
            <sz val="9"/>
            <color indexed="81"/>
            <rFont val="Tahoma"/>
            <family val="2"/>
          </rPr>
          <t>Polanco Rodrigo:</t>
        </r>
        <r>
          <rPr>
            <sz val="9"/>
            <color indexed="81"/>
            <rFont val="Tahoma"/>
            <family val="2"/>
          </rPr>
          <t xml:space="preserve">
Art. 9.3.2</t>
        </r>
      </text>
    </comment>
    <comment ref="CB160" authorId="0" shapeId="0" xr:uid="{00000000-0006-0000-0000-0000C7090000}">
      <text>
        <r>
          <rPr>
            <b/>
            <sz val="9"/>
            <color indexed="81"/>
            <rFont val="Tahoma"/>
            <family val="2"/>
          </rPr>
          <t>Polanco Rodrigo:</t>
        </r>
        <r>
          <rPr>
            <sz val="9"/>
            <color indexed="81"/>
            <rFont val="Tahoma"/>
            <family val="2"/>
          </rPr>
          <t xml:space="preserve">
Art. 9.1</t>
        </r>
      </text>
    </comment>
    <comment ref="CC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M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Q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S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T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X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Y160" authorId="1" shapeId="0" xr:uid="{00000000-0006-0000-0000-0000CE090000}">
      <text>
        <r>
          <rPr>
            <b/>
            <sz val="9"/>
            <color indexed="81"/>
            <rFont val="Segoe UI"/>
            <family val="2"/>
          </rPr>
          <t>Rahel Schär:</t>
        </r>
        <r>
          <rPr>
            <sz val="9"/>
            <color indexed="81"/>
            <rFont val="Segoe UI"/>
            <family val="2"/>
          </rPr>
          <t xml:space="preserve">
Art. 15.1:1</t>
        </r>
      </text>
    </comment>
    <comment ref="CZ160" authorId="1" shapeId="0" xr:uid="{00000000-0006-0000-0000-0000CF090000}">
      <text>
        <r>
          <rPr>
            <b/>
            <sz val="9"/>
            <color indexed="81"/>
            <rFont val="Segoe UI"/>
            <family val="2"/>
          </rPr>
          <t>Rahel Schär:</t>
        </r>
        <r>
          <rPr>
            <sz val="9"/>
            <color indexed="81"/>
            <rFont val="Segoe UI"/>
            <family val="2"/>
          </rPr>
          <t xml:space="preserve">
Art. 15.4</t>
        </r>
      </text>
    </comment>
    <comment ref="DA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C160" authorId="1" shapeId="0" xr:uid="{00000000-0006-0000-0000-0000D1090000}">
      <text>
        <r>
          <rPr>
            <b/>
            <sz val="9"/>
            <color indexed="81"/>
            <rFont val="Segoe UI"/>
            <family val="2"/>
          </rPr>
          <t>Rahel Schär:</t>
        </r>
        <r>
          <rPr>
            <sz val="9"/>
            <color indexed="81"/>
            <rFont val="Segoe UI"/>
            <family val="2"/>
          </rPr>
          <t xml:space="preserve">
Art. 15.7</t>
        </r>
      </text>
    </comment>
    <comment ref="DD160" authorId="1" shapeId="0" xr:uid="{00000000-0006-0000-0000-0000D2090000}">
      <text>
        <r>
          <rPr>
            <b/>
            <sz val="9"/>
            <color indexed="81"/>
            <rFont val="Segoe UI"/>
            <family val="2"/>
          </rPr>
          <t>Rahel Schär:</t>
        </r>
        <r>
          <rPr>
            <sz val="9"/>
            <color indexed="81"/>
            <rFont val="Segoe UI"/>
            <family val="2"/>
          </rPr>
          <t xml:space="preserve">
Art. 15.8</t>
        </r>
      </text>
    </comment>
    <comment ref="DS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T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V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W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AA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61" authorId="0" shapeId="0" xr:uid="{00000000-0006-0000-0000-0000D8090000}">
      <text>
        <r>
          <rPr>
            <b/>
            <sz val="9"/>
            <color indexed="81"/>
            <rFont val="Tahoma"/>
            <family val="2"/>
          </rPr>
          <t>Polanco Rodrigo:</t>
        </r>
        <r>
          <rPr>
            <sz val="9"/>
            <color indexed="81"/>
            <rFont val="Tahoma"/>
            <family val="2"/>
          </rPr>
          <t xml:space="preserve">
Art. 14.4</t>
        </r>
      </text>
    </comment>
    <comment ref="AE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H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61" authorId="0" shapeId="0" xr:uid="{00000000-0006-0000-0000-0000DC090000}">
      <text>
        <r>
          <rPr>
            <b/>
            <sz val="9"/>
            <color indexed="81"/>
            <rFont val="Tahoma"/>
            <family val="2"/>
          </rPr>
          <t>Polanco Rodrigo:</t>
        </r>
        <r>
          <rPr>
            <sz val="9"/>
            <color indexed="81"/>
            <rFont val="Tahoma"/>
            <family val="2"/>
          </rPr>
          <t xml:space="preserve">
Art. 14.2.1;  14.5:2(a)</t>
        </r>
      </text>
    </comment>
    <comment ref="AK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E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61" authorId="0" shapeId="0" xr:uid="{00000000-0006-0000-0000-0000E709000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8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9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I161" authorId="0" shapeId="0" xr:uid="{00000000-0006-0000-0000-0000EA09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J161" authorId="3" shapeId="0" xr:uid="{00000000-0006-0000-0000-0000EB090000}">
      <text>
        <r>
          <rPr>
            <b/>
            <sz val="9"/>
            <color indexed="81"/>
            <rFont val="Tahoma"/>
            <family val="2"/>
          </rPr>
          <t>Rodrigo Polanco:</t>
        </r>
        <r>
          <rPr>
            <sz val="9"/>
            <color indexed="81"/>
            <rFont val="Tahoma"/>
            <family val="2"/>
          </rPr>
          <t xml:space="preserve">
Art. 14.2.3(b)</t>
        </r>
      </text>
    </comment>
    <comment ref="BK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M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P161" authorId="0" shapeId="0" xr:uid="{00000000-0006-0000-0000-0000EE090000}">
      <text>
        <r>
          <rPr>
            <b/>
            <sz val="9"/>
            <color indexed="81"/>
            <rFont val="Tahoma"/>
            <charset val="1"/>
          </rPr>
          <t>Polanco Rodrigo:</t>
        </r>
        <r>
          <rPr>
            <sz val="9"/>
            <color indexed="81"/>
            <rFont val="Tahoma"/>
            <charset val="1"/>
          </rPr>
          <t xml:space="preserve">
Art. 14.13</t>
        </r>
      </text>
    </comment>
    <comment ref="BQ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S161" authorId="0" shapeId="0" xr:uid="{00000000-0006-0000-0000-0000F1090000}">
      <text>
        <r>
          <rPr>
            <b/>
            <sz val="9"/>
            <color indexed="81"/>
            <rFont val="Tahoma"/>
            <family val="2"/>
          </rPr>
          <t>Polanco Rodrigo:</t>
        </r>
        <r>
          <rPr>
            <sz val="9"/>
            <color indexed="81"/>
            <rFont val="Tahoma"/>
            <family val="2"/>
          </rPr>
          <t xml:space="preserve">
Art. 14.15</t>
        </r>
      </text>
    </comment>
    <comment ref="BT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U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X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Y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Z161" authorId="0" shapeId="0" xr:uid="{00000000-0006-0000-0000-0000F609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C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M161" authorId="0" shapeId="0" xr:uid="{00000000-0006-0000-0000-0000F9090000}">
      <text>
        <r>
          <rPr>
            <b/>
            <sz val="9"/>
            <color indexed="81"/>
            <rFont val="Tahoma"/>
            <family val="2"/>
          </rPr>
          <t>Polanco Rodrigo:</t>
        </r>
        <r>
          <rPr>
            <sz val="9"/>
            <color indexed="81"/>
            <rFont val="Tahoma"/>
            <family val="2"/>
          </rPr>
          <t xml:space="preserve">
Art. 14.11</t>
        </r>
      </text>
    </comment>
    <comment ref="CO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P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Q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T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W161" authorId="1" shapeId="0" xr:uid="{00000000-0006-0000-0000-0000FE090000}">
      <text>
        <r>
          <rPr>
            <b/>
            <sz val="9"/>
            <color indexed="81"/>
            <rFont val="Segoe UI"/>
            <family val="2"/>
          </rPr>
          <t>Rahel Schär:</t>
        </r>
        <r>
          <rPr>
            <sz val="9"/>
            <color indexed="81"/>
            <rFont val="Segoe UI"/>
            <family val="2"/>
          </rPr>
          <t xml:space="preserve">
Art. 18.7:2(e) and (f)</t>
        </r>
      </text>
    </comment>
    <comment ref="CX161" authorId="1" shapeId="0" xr:uid="{00000000-0006-0000-0000-0000FF090000}">
      <text>
        <r>
          <rPr>
            <b/>
            <sz val="9"/>
            <color indexed="81"/>
            <rFont val="Segoe UI"/>
            <family val="2"/>
          </rPr>
          <t>Rahel Schär:</t>
        </r>
        <r>
          <rPr>
            <sz val="9"/>
            <color indexed="81"/>
            <rFont val="Segoe UI"/>
            <family val="2"/>
          </rPr>
          <t xml:space="preserve">
Art. 18.7</t>
        </r>
      </text>
    </comment>
    <comment ref="CY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Z161" authorId="1" shapeId="0" xr:uid="{00000000-0006-0000-0000-0000010A0000}">
      <text>
        <r>
          <rPr>
            <b/>
            <sz val="9"/>
            <color indexed="81"/>
            <rFont val="Segoe UI"/>
            <family val="2"/>
          </rPr>
          <t>Rahel Schär:</t>
        </r>
        <r>
          <rPr>
            <sz val="9"/>
            <color indexed="81"/>
            <rFont val="Segoe UI"/>
            <family val="2"/>
          </rPr>
          <t xml:space="preserve">
Art. 18.63</t>
        </r>
      </text>
    </comment>
    <comment ref="DA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DB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C161" authorId="1" shapeId="0" xr:uid="{00000000-0006-0000-0000-0000040A0000}">
      <text>
        <r>
          <rPr>
            <b/>
            <sz val="9"/>
            <color indexed="81"/>
            <rFont val="Segoe UI"/>
            <family val="2"/>
          </rPr>
          <t>Rahel Schär:</t>
        </r>
        <r>
          <rPr>
            <sz val="9"/>
            <color indexed="81"/>
            <rFont val="Segoe UI"/>
            <family val="2"/>
          </rPr>
          <t xml:space="preserve">
Art. 18.68</t>
        </r>
      </text>
    </comment>
    <comment ref="DD161" authorId="1" shapeId="0" xr:uid="{00000000-0006-0000-0000-0000050A0000}">
      <text>
        <r>
          <rPr>
            <b/>
            <sz val="9"/>
            <color indexed="81"/>
            <rFont val="Segoe UI"/>
            <family val="2"/>
          </rPr>
          <t>Rahel Schär:</t>
        </r>
        <r>
          <rPr>
            <sz val="9"/>
            <color indexed="81"/>
            <rFont val="Segoe UI"/>
            <family val="2"/>
          </rPr>
          <t xml:space="preserve">
Art. 18.69</t>
        </r>
      </text>
    </comment>
    <comment ref="DE161" authorId="1" shapeId="0" xr:uid="{00000000-0006-0000-0000-0000060A0000}">
      <text>
        <r>
          <rPr>
            <b/>
            <sz val="9"/>
            <color indexed="81"/>
            <rFont val="Segoe UI"/>
            <family val="2"/>
          </rPr>
          <t>Rahel Schär:</t>
        </r>
        <r>
          <rPr>
            <sz val="9"/>
            <color indexed="81"/>
            <rFont val="Segoe UI"/>
            <family val="2"/>
          </rPr>
          <t xml:space="preserve">
Art. 18.78</t>
        </r>
      </text>
    </comment>
    <comment ref="DF161" authorId="1" shapeId="0" xr:uid="{00000000-0006-0000-0000-0000070A0000}">
      <text>
        <r>
          <rPr>
            <b/>
            <sz val="9"/>
            <color indexed="81"/>
            <rFont val="Segoe UI"/>
            <family val="2"/>
          </rPr>
          <t>Rahel Schär:</t>
        </r>
        <r>
          <rPr>
            <sz val="9"/>
            <color indexed="81"/>
            <rFont val="Segoe UI"/>
            <family val="2"/>
          </rPr>
          <t xml:space="preserve">
Art. 18.79</t>
        </r>
      </text>
    </comment>
    <comment ref="DG161" authorId="1" shapeId="0" xr:uid="{00000000-0006-0000-0000-0000080A0000}">
      <text>
        <r>
          <rPr>
            <b/>
            <sz val="9"/>
            <color indexed="81"/>
            <rFont val="Segoe UI"/>
            <family val="2"/>
          </rPr>
          <t>Rahel Schär:</t>
        </r>
        <r>
          <rPr>
            <sz val="9"/>
            <color indexed="81"/>
            <rFont val="Segoe UI"/>
            <family val="2"/>
          </rPr>
          <t xml:space="preserve">
Art. 18.80</t>
        </r>
      </text>
    </comment>
    <comment ref="DH161" authorId="1" shapeId="0" xr:uid="{00000000-0006-0000-0000-0000090A0000}">
      <text>
        <r>
          <rPr>
            <b/>
            <sz val="9"/>
            <color indexed="81"/>
            <rFont val="Segoe UI"/>
            <family val="2"/>
          </rPr>
          <t>Rahel Schär:</t>
        </r>
        <r>
          <rPr>
            <sz val="9"/>
            <color indexed="81"/>
            <rFont val="Segoe UI"/>
            <family val="2"/>
          </rPr>
          <t xml:space="preserve">
Art. 18.28</t>
        </r>
      </text>
    </comment>
    <comment ref="DI161" authorId="1" shapeId="0" xr:uid="{00000000-0006-0000-0000-00000A0A0000}">
      <text>
        <r>
          <rPr>
            <b/>
            <sz val="9"/>
            <color indexed="81"/>
            <rFont val="Segoe UI"/>
            <family val="2"/>
          </rPr>
          <t>Rahel Schär:</t>
        </r>
        <r>
          <rPr>
            <sz val="9"/>
            <color indexed="81"/>
            <rFont val="Segoe UI"/>
            <family val="2"/>
          </rPr>
          <t xml:space="preserve">
Art. 18.82</t>
        </r>
      </text>
    </comment>
    <comment ref="DJ161" authorId="1" shapeId="0" xr:uid="{00000000-0006-0000-0000-00000B0A0000}">
      <text>
        <r>
          <rPr>
            <b/>
            <sz val="9"/>
            <color indexed="81"/>
            <rFont val="Segoe UI"/>
            <family val="2"/>
          </rPr>
          <t>Rahel Schär:</t>
        </r>
        <r>
          <rPr>
            <sz val="9"/>
            <color indexed="81"/>
            <rFont val="Segoe UI"/>
            <family val="2"/>
          </rPr>
          <t xml:space="preserve">
Art. 18.82</t>
        </r>
      </text>
    </comment>
    <comment ref="DL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M161" authorId="1" shapeId="0" xr:uid="{00000000-0006-0000-0000-00000D0A0000}">
      <text>
        <r>
          <rPr>
            <b/>
            <sz val="9"/>
            <color indexed="81"/>
            <rFont val="Segoe UI"/>
            <family val="2"/>
          </rPr>
          <t>Rahel Schär:</t>
        </r>
        <r>
          <rPr>
            <sz val="9"/>
            <color indexed="81"/>
            <rFont val="Segoe UI"/>
            <family val="2"/>
          </rPr>
          <t xml:space="preserve">
Art. 18.9</t>
        </r>
      </text>
    </comment>
    <comment ref="DN161" authorId="1" shapeId="0" xr:uid="{00000000-0006-0000-0000-00000E0A0000}">
      <text>
        <r>
          <rPr>
            <b/>
            <sz val="9"/>
            <color indexed="81"/>
            <rFont val="Segoe UI"/>
            <family val="2"/>
          </rPr>
          <t>Rahel Schär:</t>
        </r>
        <r>
          <rPr>
            <sz val="9"/>
            <color indexed="81"/>
            <rFont val="Segoe UI"/>
            <family val="2"/>
          </rPr>
          <t xml:space="preserve">
Art. 18.58</t>
        </r>
      </text>
    </comment>
    <comment ref="DO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P161" authorId="0" shapeId="0" xr:uid="{00000000-0006-0000-0000-0000100A0000}">
      <text>
        <r>
          <rPr>
            <b/>
            <sz val="9"/>
            <color indexed="81"/>
            <rFont val="Tahoma"/>
            <family val="2"/>
          </rPr>
          <t>Polanco Rodrigo:</t>
        </r>
        <r>
          <rPr>
            <sz val="9"/>
            <color indexed="81"/>
            <rFont val="Tahoma"/>
            <family val="2"/>
          </rPr>
          <t xml:space="preserve">
Art. 18.62(b)</t>
        </r>
      </text>
    </comment>
    <comment ref="DS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T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V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W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T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W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X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Y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DA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E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Z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W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R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S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U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X164" authorId="3" shapeId="0" xr:uid="{00000000-0006-0000-0000-0000200A0000}">
      <text>
        <r>
          <rPr>
            <b/>
            <sz val="9"/>
            <color indexed="81"/>
            <rFont val="Tahoma"/>
            <family val="2"/>
          </rPr>
          <t>Rodrigo Polanco:</t>
        </r>
        <r>
          <rPr>
            <sz val="9"/>
            <color indexed="81"/>
            <rFont val="Tahoma"/>
            <family val="2"/>
          </rPr>
          <t xml:space="preserve">
Annex XV, Art. 2.2</t>
        </r>
      </text>
    </comment>
    <comment ref="CY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Z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DA164" authorId="3" shapeId="0" xr:uid="{00000000-0006-0000-0000-0000230A0000}">
      <text>
        <r>
          <rPr>
            <b/>
            <sz val="9"/>
            <color indexed="81"/>
            <rFont val="Tahoma"/>
            <family val="2"/>
          </rPr>
          <t xml:space="preserve">Rodrigo Polanco
</t>
        </r>
        <r>
          <rPr>
            <sz val="9"/>
            <color indexed="81"/>
            <rFont val="Tahoma"/>
            <family val="2"/>
          </rPr>
          <t>Annex XV, Art. 3</t>
        </r>
      </text>
    </comment>
    <comment ref="DF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U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W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D165" authorId="0" shapeId="0" xr:uid="{00000000-0006-0000-0000-0000270A0000}">
      <text>
        <r>
          <rPr>
            <b/>
            <sz val="9"/>
            <color indexed="81"/>
            <rFont val="Tahoma"/>
            <family val="2"/>
          </rPr>
          <t>Polanco Rodrigo:</t>
        </r>
        <r>
          <rPr>
            <sz val="9"/>
            <color indexed="81"/>
            <rFont val="Tahoma"/>
            <family val="2"/>
          </rPr>
          <t xml:space="preserve">
Art. 8.3</t>
        </r>
      </text>
    </comment>
    <comment ref="AK165" authorId="0" shapeId="0" xr:uid="{00000000-0006-0000-0000-0000280A0000}">
      <text>
        <r>
          <rPr>
            <b/>
            <sz val="9"/>
            <color indexed="81"/>
            <rFont val="Tahoma"/>
            <family val="2"/>
          </rPr>
          <t>Polanco Rodrigo:</t>
        </r>
        <r>
          <rPr>
            <sz val="9"/>
            <color indexed="81"/>
            <rFont val="Tahoma"/>
            <family val="2"/>
          </rPr>
          <t xml:space="preserve">
Art. 8.2:1</t>
        </r>
      </text>
    </comment>
    <comment ref="AM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K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X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CA165" authorId="0" shapeId="0" xr:uid="{00000000-0006-0000-0000-00002C0A0000}">
      <text>
        <r>
          <rPr>
            <b/>
            <sz val="9"/>
            <color indexed="81"/>
            <rFont val="Tahoma"/>
            <family val="2"/>
          </rPr>
          <t>Polanco Rodrigo:</t>
        </r>
        <r>
          <rPr>
            <sz val="9"/>
            <color indexed="81"/>
            <rFont val="Tahoma"/>
            <family val="2"/>
          </rPr>
          <t xml:space="preserve">
Art. 8.2.2</t>
        </r>
      </text>
    </comment>
    <comment ref="CY165" authorId="1" shapeId="0" xr:uid="{00000000-0006-0000-0000-00002D0A0000}">
      <text>
        <r>
          <rPr>
            <b/>
            <sz val="9"/>
            <color indexed="81"/>
            <rFont val="Segoe UI"/>
            <family val="2"/>
          </rPr>
          <t>Rahel Schär:</t>
        </r>
        <r>
          <rPr>
            <sz val="9"/>
            <color indexed="81"/>
            <rFont val="Segoe UI"/>
            <family val="2"/>
          </rPr>
          <t xml:space="preserve">
Art. 11.2:1</t>
        </r>
      </text>
    </comment>
    <comment ref="DA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T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V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W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G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I166" authorId="0" shapeId="0" xr:uid="{00000000-0006-0000-0000-0000330A000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S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X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66" authorId="0" shapeId="0" xr:uid="{00000000-0006-0000-0000-0000360A000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V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W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167" authorId="0" shapeId="0" xr:uid="{00000000-0006-0000-0000-0000390A0000}">
      <text>
        <r>
          <rPr>
            <b/>
            <sz val="9"/>
            <color indexed="81"/>
            <rFont val="Tahoma"/>
            <family val="2"/>
          </rPr>
          <t>Polanco Rodrigo:</t>
        </r>
        <r>
          <rPr>
            <sz val="9"/>
            <color indexed="81"/>
            <rFont val="Tahoma"/>
            <family val="2"/>
          </rPr>
          <t xml:space="preserve">
Art. 8.2.7 b</t>
        </r>
      </text>
    </comment>
    <comment ref="AF167" authorId="0" shapeId="0" xr:uid="{00000000-0006-0000-0000-00003A0A0000}">
      <text>
        <r>
          <rPr>
            <b/>
            <sz val="9"/>
            <color indexed="81"/>
            <rFont val="Tahoma"/>
            <family val="2"/>
          </rPr>
          <t>Polanco Rodrigo:</t>
        </r>
        <r>
          <rPr>
            <sz val="9"/>
            <color indexed="81"/>
            <rFont val="Tahoma"/>
            <family val="2"/>
          </rPr>
          <t xml:space="preserve">
Art. 8.2.3</t>
        </r>
      </text>
    </comment>
    <comment ref="AI167" authorId="0" shapeId="0" xr:uid="{00000000-0006-0000-0000-00003B0A0000}">
      <text>
        <r>
          <rPr>
            <b/>
            <sz val="9"/>
            <color indexed="81"/>
            <rFont val="Tahoma"/>
            <family val="2"/>
          </rPr>
          <t>Polanco Rodrigo:</t>
        </r>
        <r>
          <rPr>
            <sz val="9"/>
            <color indexed="81"/>
            <rFont val="Tahoma"/>
            <family val="2"/>
          </rPr>
          <t xml:space="preserve">
Art. 8.2.7 a
Art. 8.4.a)</t>
        </r>
      </text>
    </comment>
    <comment ref="AK167" authorId="0" shapeId="0" xr:uid="{00000000-0006-0000-0000-00003C0A0000}">
      <text>
        <r>
          <rPr>
            <b/>
            <sz val="9"/>
            <color indexed="81"/>
            <rFont val="Tahoma"/>
            <family val="2"/>
          </rPr>
          <t>Polanco Rodrigo:</t>
        </r>
        <r>
          <rPr>
            <sz val="9"/>
            <color indexed="81"/>
            <rFont val="Tahoma"/>
            <family val="2"/>
          </rPr>
          <t xml:space="preserve">
Art. 8.3</t>
        </r>
      </text>
    </comment>
    <comment ref="AM167" authorId="0" shapeId="0" xr:uid="{00000000-0006-0000-0000-00003D0A0000}">
      <text>
        <r>
          <rPr>
            <b/>
            <sz val="9"/>
            <color indexed="81"/>
            <rFont val="Tahoma"/>
            <family val="2"/>
          </rPr>
          <t>Polanco Rodrigo:
Ch. 18 applicable</t>
        </r>
      </text>
    </comment>
    <comment ref="AQ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S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T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U167" authorId="0" shapeId="0" xr:uid="{00000000-0006-0000-0000-0000420A0000}">
      <text>
        <r>
          <rPr>
            <b/>
            <sz val="9"/>
            <color indexed="81"/>
            <rFont val="Tahoma"/>
            <family val="2"/>
          </rPr>
          <t>Polanco Rodrigo:</t>
        </r>
        <r>
          <rPr>
            <sz val="9"/>
            <color indexed="81"/>
            <rFont val="Tahoma"/>
            <family val="2"/>
          </rPr>
          <t xml:space="preserve">
Art. 8.2.5.a), c)
Art. 8.2.6</t>
        </r>
      </text>
    </comment>
    <comment ref="AV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W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Y167" authorId="0" shapeId="0" xr:uid="{00000000-0006-0000-0000-0000450A0000}">
      <text>
        <r>
          <rPr>
            <b/>
            <sz val="9"/>
            <color indexed="81"/>
            <rFont val="Tahoma"/>
            <family val="2"/>
          </rPr>
          <t>Polanco Rodrigo:</t>
        </r>
        <r>
          <rPr>
            <sz val="9"/>
            <color indexed="81"/>
            <rFont val="Tahoma"/>
            <family val="2"/>
          </rPr>
          <t xml:space="preserve">
Art. 8.8</t>
        </r>
      </text>
    </comment>
    <comment ref="AZ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BA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B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C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E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F167" authorId="0" shapeId="0" xr:uid="{00000000-0006-0000-0000-00004B0A000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C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H167" authorId="0" shapeId="0" xr:uid="{00000000-0006-0000-0000-00004D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I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J167" authorId="3" shapeId="0" xr:uid="{00000000-0006-0000-0000-00004F0A0000}">
      <text>
        <r>
          <rPr>
            <b/>
            <sz val="9"/>
            <color indexed="81"/>
            <rFont val="Tahoma"/>
            <family val="2"/>
          </rPr>
          <t>Rodrigo Polanco:</t>
        </r>
        <r>
          <rPr>
            <sz val="9"/>
            <color indexed="81"/>
            <rFont val="Tahoma"/>
            <family val="2"/>
          </rPr>
          <t xml:space="preserve">
Art. 8.2.2(b); </t>
        </r>
      </text>
    </comment>
    <comment ref="BK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M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P167" authorId="0" shapeId="0" xr:uid="{00000000-0006-0000-0000-0000520A0000}">
      <text>
        <r>
          <rPr>
            <b/>
            <sz val="9"/>
            <color indexed="81"/>
            <rFont val="Tahoma"/>
            <family val="2"/>
          </rPr>
          <t>Polanco Rodrigo:</t>
        </r>
        <r>
          <rPr>
            <sz val="9"/>
            <color indexed="81"/>
            <rFont val="Tahoma"/>
            <family val="2"/>
          </rPr>
          <t xml:space="preserve">
Art. 8.11</t>
        </r>
      </text>
    </comment>
    <comment ref="BR167" authorId="0" shapeId="0" xr:uid="{00000000-0006-0000-0000-0000530A0000}">
      <text>
        <r>
          <rPr>
            <b/>
            <sz val="9"/>
            <color indexed="81"/>
            <rFont val="Tahoma"/>
            <family val="2"/>
          </rPr>
          <t>Polanco Rodrigo:</t>
        </r>
        <r>
          <rPr>
            <sz val="9"/>
            <color indexed="81"/>
            <rFont val="Tahoma"/>
            <family val="2"/>
          </rPr>
          <t xml:space="preserve">
Art. 8.12</t>
        </r>
      </text>
    </comment>
    <comment ref="BS167" authorId="0" shapeId="0" xr:uid="{00000000-0006-0000-0000-0000540A0000}">
      <text>
        <r>
          <rPr>
            <b/>
            <sz val="9"/>
            <color indexed="81"/>
            <rFont val="Tahoma"/>
            <family val="2"/>
          </rPr>
          <t>Polanco Rodrigo:</t>
        </r>
        <r>
          <rPr>
            <sz val="9"/>
            <color indexed="81"/>
            <rFont val="Tahoma"/>
            <family val="2"/>
          </rPr>
          <t xml:space="preserve">
Art. 8.13. </t>
        </r>
      </text>
    </comment>
    <comment ref="BT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X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Y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Z167" authorId="0" shapeId="0" xr:uid="{00000000-0006-0000-0000-0000580A000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A167" authorId="0" shapeId="0" xr:uid="{00000000-0006-0000-0000-0000590A0000}">
      <text>
        <r>
          <rPr>
            <b/>
            <sz val="9"/>
            <color indexed="81"/>
            <rFont val="Tahoma"/>
            <family val="2"/>
          </rPr>
          <t>Polanco Rodrigo:</t>
        </r>
        <r>
          <rPr>
            <sz val="9"/>
            <color indexed="81"/>
            <rFont val="Tahoma"/>
            <family val="2"/>
          </rPr>
          <t xml:space="preserve">
Art. 8.3&gt;2</t>
        </r>
      </text>
    </comment>
    <comment ref="CB167" authorId="0" shapeId="0" xr:uid="{00000000-0006-0000-0000-00005A0A0000}">
      <text>
        <r>
          <rPr>
            <b/>
            <sz val="9"/>
            <color indexed="81"/>
            <rFont val="Tahoma"/>
            <family val="2"/>
          </rPr>
          <t>Polanco Rodrigo:</t>
        </r>
        <r>
          <rPr>
            <sz val="9"/>
            <color indexed="81"/>
            <rFont val="Tahoma"/>
            <family val="2"/>
          </rPr>
          <t xml:space="preserve">
Art. 8.1 fn 1</t>
        </r>
      </text>
    </comment>
    <comment ref="CC167" authorId="0" shapeId="0" xr:uid="{00000000-0006-0000-0000-00005B0A0000}">
      <text>
        <r>
          <rPr>
            <b/>
            <sz val="9"/>
            <color indexed="81"/>
            <rFont val="Tahoma"/>
            <family val="2"/>
          </rPr>
          <t>Polanco Rodrigo:</t>
        </r>
        <r>
          <rPr>
            <sz val="9"/>
            <color indexed="81"/>
            <rFont val="Tahoma"/>
            <family val="2"/>
          </rPr>
          <t xml:space="preserve">
Art. 8.2.3</t>
        </r>
      </text>
    </comment>
    <comment ref="CS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X167" authorId="2" shapeId="0" xr:uid="{00000000-0006-0000-0000-00005D0A0000}">
      <text>
        <r>
          <rPr>
            <b/>
            <sz val="9"/>
            <color indexed="81"/>
            <rFont val="Segoe UI"/>
            <family val="2"/>
          </rPr>
          <t>Schär Rahel:</t>
        </r>
        <r>
          <rPr>
            <sz val="9"/>
            <color indexed="81"/>
            <rFont val="Segoe UI"/>
            <family val="2"/>
          </rPr>
          <t xml:space="preserve">
Art. 10.6</t>
        </r>
      </text>
    </comment>
    <comment ref="CY167" authorId="2" shapeId="0" xr:uid="{00000000-0006-0000-0000-00005E0A0000}">
      <text>
        <r>
          <rPr>
            <b/>
            <sz val="9"/>
            <color indexed="81"/>
            <rFont val="Segoe UI"/>
            <family val="2"/>
          </rPr>
          <t>Schär Rahel:</t>
        </r>
        <r>
          <rPr>
            <sz val="9"/>
            <color indexed="81"/>
            <rFont val="Segoe UI"/>
            <family val="2"/>
          </rPr>
          <t xml:space="preserve">
Art. 10.2:1</t>
        </r>
      </text>
    </comment>
    <comment ref="DE167" authorId="1" shapeId="0" xr:uid="{00000000-0006-0000-0000-00005F0A0000}">
      <text>
        <r>
          <rPr>
            <b/>
            <sz val="9"/>
            <color indexed="81"/>
            <rFont val="Segoe UI"/>
            <family val="2"/>
          </rPr>
          <t>Rahel Schär:</t>
        </r>
        <r>
          <rPr>
            <sz val="9"/>
            <color indexed="81"/>
            <rFont val="Segoe UI"/>
            <family val="2"/>
          </rPr>
          <t xml:space="preserve">
Art. 10.1</t>
        </r>
      </text>
    </comment>
    <comment ref="DL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M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V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W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AA168" authorId="0" shapeId="0" xr:uid="{00000000-0006-0000-0000-0000640A0000}">
      <text>
        <r>
          <rPr>
            <b/>
            <sz val="9"/>
            <color indexed="81"/>
            <rFont val="Tahoma"/>
            <family val="2"/>
          </rPr>
          <t>Polanco Rodrigo:</t>
        </r>
        <r>
          <rPr>
            <sz val="9"/>
            <color indexed="81"/>
            <rFont val="Tahoma"/>
            <family val="2"/>
          </rPr>
          <t xml:space="preserve">
Chap. 14, Art. 5.1
</t>
        </r>
      </text>
    </comment>
    <comment ref="AB168" authorId="0" shapeId="0" xr:uid="{00000000-0006-0000-0000-0000650A0000}">
      <text>
        <r>
          <rPr>
            <b/>
            <sz val="9"/>
            <color indexed="81"/>
            <rFont val="Tahoma"/>
            <family val="2"/>
          </rPr>
          <t>Polanco Rodrigo:</t>
        </r>
        <r>
          <rPr>
            <sz val="9"/>
            <color indexed="81"/>
            <rFont val="Tahoma"/>
            <family val="2"/>
          </rPr>
          <t xml:space="preserve">
Chap. 14, Art. 5.1
</t>
        </r>
      </text>
    </comment>
    <comment ref="AE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F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H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I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K168" authorId="0" shapeId="0" xr:uid="{00000000-0006-0000-0000-00006B0A0000}">
      <text>
        <r>
          <rPr>
            <b/>
            <sz val="9"/>
            <color indexed="81"/>
            <rFont val="Tahoma"/>
            <family val="2"/>
          </rPr>
          <t>Polanco Rodrigo:</t>
        </r>
        <r>
          <rPr>
            <sz val="9"/>
            <color indexed="81"/>
            <rFont val="Tahoma"/>
            <family val="2"/>
          </rPr>
          <t xml:space="preserve">
Chapter 14, Art. 4</t>
        </r>
      </text>
    </comment>
    <comment ref="AM168" authorId="0" shapeId="0" xr:uid="{00000000-0006-0000-0000-00006C0A0000}">
      <text>
        <r>
          <rPr>
            <b/>
            <sz val="9"/>
            <color indexed="81"/>
            <rFont val="Tahoma"/>
            <family val="2"/>
          </rPr>
          <t>Polanco Rodrigo:</t>
        </r>
        <r>
          <rPr>
            <sz val="9"/>
            <color indexed="81"/>
            <rFont val="Tahoma"/>
            <family val="2"/>
          </rPr>
          <t xml:space="preserve">
Chapter 16, Art. 1</t>
        </r>
      </text>
    </comment>
    <comment ref="AO168" authorId="0" shapeId="0" xr:uid="{00000000-0006-0000-0000-00006D0A0000}">
      <text>
        <r>
          <rPr>
            <b/>
            <sz val="9"/>
            <color indexed="81"/>
            <rFont val="Tahoma"/>
            <family val="2"/>
          </rPr>
          <t>Polanco Rodrigo:</t>
        </r>
        <r>
          <rPr>
            <sz val="9"/>
            <color indexed="81"/>
            <rFont val="Tahoma"/>
            <family val="2"/>
          </rPr>
          <t xml:space="preserve">
Chapter 14, Art. 6.1
</t>
        </r>
      </text>
    </comment>
    <comment ref="AP168" authorId="0" shapeId="0" xr:uid="{00000000-0006-0000-0000-00006E0A0000}">
      <text>
        <r>
          <rPr>
            <b/>
            <sz val="9"/>
            <color indexed="81"/>
            <rFont val="Tahoma"/>
            <family val="2"/>
          </rPr>
          <t>Polanco Rodrigo:</t>
        </r>
        <r>
          <rPr>
            <sz val="9"/>
            <color indexed="81"/>
            <rFont val="Tahoma"/>
            <family val="2"/>
          </rPr>
          <t xml:space="preserve">
Chapter 14, Art. 6.1
</t>
        </r>
      </text>
    </comment>
    <comment ref="AQ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R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S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T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U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V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W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Y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Z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BA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C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E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F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G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I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J168" authorId="3" shapeId="0" xr:uid="{00000000-0006-0000-0000-00007F0A0000}">
      <text>
        <r>
          <rPr>
            <b/>
            <sz val="9"/>
            <color indexed="81"/>
            <rFont val="Tahoma"/>
            <family val="2"/>
          </rPr>
          <t>Rodrigo Polanco:</t>
        </r>
        <r>
          <rPr>
            <sz val="9"/>
            <color indexed="81"/>
            <rFont val="Tahoma"/>
            <family val="2"/>
          </rPr>
          <t xml:space="preserve">
Ch. 9, Art. 2.3(b); </t>
        </r>
      </text>
    </comment>
    <comment ref="BK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M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P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Q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R168" authorId="0" shapeId="0" xr:uid="{00000000-0006-0000-0000-0000840A0000}">
      <text>
        <r>
          <rPr>
            <b/>
            <sz val="9"/>
            <color indexed="81"/>
            <rFont val="Tahoma"/>
            <family val="2"/>
          </rPr>
          <t>Polanco Rodrigo:</t>
        </r>
        <r>
          <rPr>
            <sz val="9"/>
            <color indexed="81"/>
            <rFont val="Tahoma"/>
            <family val="2"/>
          </rPr>
          <t xml:space="preserve">
Chapter 14, Art. 16</t>
        </r>
      </text>
    </comment>
    <comment ref="BS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T168" authorId="0" shapeId="0" xr:uid="{00000000-0006-0000-0000-0000860A0000}">
      <text>
        <r>
          <rPr>
            <b/>
            <sz val="9"/>
            <color indexed="81"/>
            <rFont val="Tahoma"/>
            <family val="2"/>
          </rPr>
          <t>Polanco Rodrigo:</t>
        </r>
        <r>
          <rPr>
            <sz val="9"/>
            <color indexed="81"/>
            <rFont val="Tahoma"/>
            <family val="2"/>
          </rPr>
          <t xml:space="preserve">
Chapter 14, Art. 18</t>
        </r>
      </text>
    </comment>
    <comment ref="BU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X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Y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Z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CA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C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D168" authorId="0" shapeId="0" xr:uid="{00000000-0006-0000-0000-00008D0A0000}">
      <text>
        <r>
          <rPr>
            <b/>
            <sz val="9"/>
            <color indexed="81"/>
            <rFont val="Tahoma"/>
            <family val="2"/>
          </rPr>
          <t>Polanco Rodrigo:</t>
        </r>
        <r>
          <rPr>
            <sz val="9"/>
            <color indexed="81"/>
            <rFont val="Tahoma"/>
            <family val="2"/>
          </rPr>
          <t xml:space="preserve">
Chaptar 14, Art. 2.6
</t>
        </r>
      </text>
    </comment>
    <comment ref="CP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Q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S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T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W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X168" authorId="1" shapeId="0" xr:uid="{00000000-0006-0000-0000-0000930A0000}">
      <text>
        <r>
          <rPr>
            <b/>
            <sz val="9"/>
            <color indexed="81"/>
            <rFont val="Segoe UI"/>
            <family val="2"/>
          </rPr>
          <t>Rahel Schär:</t>
        </r>
        <r>
          <rPr>
            <sz val="9"/>
            <color indexed="81"/>
            <rFont val="Segoe UI"/>
            <family val="2"/>
          </rPr>
          <t xml:space="preserve">
Chapt. 13 Art. 2-4</t>
        </r>
      </text>
    </comment>
    <comment ref="CY168" authorId="1" shapeId="0" xr:uid="{00000000-0006-0000-0000-0000940A0000}">
      <text>
        <r>
          <rPr>
            <b/>
            <sz val="9"/>
            <color indexed="81"/>
            <rFont val="Segoe UI"/>
            <family val="2"/>
          </rPr>
          <t>Rahel Schär:</t>
        </r>
        <r>
          <rPr>
            <sz val="9"/>
            <color indexed="81"/>
            <rFont val="Segoe UI"/>
            <family val="2"/>
          </rPr>
          <t xml:space="preserve">
Chapt. 13 Art. 2:1</t>
        </r>
      </text>
    </comment>
    <comment ref="CZ168" authorId="1" shapeId="0" xr:uid="{00000000-0006-0000-0000-0000950A0000}">
      <text>
        <r>
          <rPr>
            <b/>
            <sz val="9"/>
            <color indexed="81"/>
            <rFont val="Segoe UI"/>
            <family val="2"/>
          </rPr>
          <t>Rahel Schär:</t>
        </r>
        <r>
          <rPr>
            <sz val="9"/>
            <color indexed="81"/>
            <rFont val="Segoe UI"/>
            <family val="2"/>
          </rPr>
          <t xml:space="preserve">
Chapt. 13 Art. 4</t>
        </r>
      </text>
    </comment>
    <comment ref="DA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C168" authorId="1" shapeId="0" xr:uid="{00000000-0006-0000-0000-0000970A0000}">
      <text>
        <r>
          <rPr>
            <b/>
            <sz val="9"/>
            <color indexed="81"/>
            <rFont val="Segoe UI"/>
            <family val="2"/>
          </rPr>
          <t>Rahel Schär:</t>
        </r>
        <r>
          <rPr>
            <sz val="9"/>
            <color indexed="81"/>
            <rFont val="Segoe UI"/>
            <family val="2"/>
          </rPr>
          <t xml:space="preserve">
Chapt. 13 Art. 5</t>
        </r>
      </text>
    </comment>
    <comment ref="DD168" authorId="1" shapeId="0" xr:uid="{00000000-0006-0000-0000-0000980A0000}">
      <text>
        <r>
          <rPr>
            <b/>
            <sz val="9"/>
            <color indexed="81"/>
            <rFont val="Segoe UI"/>
            <family val="2"/>
          </rPr>
          <t>Rahel Schär:</t>
        </r>
        <r>
          <rPr>
            <sz val="9"/>
            <color indexed="81"/>
            <rFont val="Segoe UI"/>
            <family val="2"/>
          </rPr>
          <t xml:space="preserve">
Chapt. 13 Art. 6</t>
        </r>
      </text>
    </comment>
    <comment ref="DE168" authorId="0" shapeId="0" xr:uid="{00000000-0006-0000-0000-0000990A0000}">
      <text>
        <r>
          <rPr>
            <b/>
            <sz val="9"/>
            <color indexed="81"/>
            <rFont val="Tahoma"/>
            <family val="2"/>
          </rPr>
          <t>Polanco Rodrigo:</t>
        </r>
        <r>
          <rPr>
            <sz val="9"/>
            <color indexed="81"/>
            <rFont val="Tahoma"/>
            <family val="2"/>
          </rPr>
          <t xml:space="preserve">
Ch. 13, Art. 1.2(a)</t>
        </r>
      </text>
    </comment>
    <comment ref="DF168" authorId="1" shapeId="0" xr:uid="{00000000-0006-0000-0000-00009A0A0000}">
      <text>
        <r>
          <rPr>
            <b/>
            <sz val="9"/>
            <color indexed="81"/>
            <rFont val="Segoe UI"/>
            <family val="2"/>
          </rPr>
          <t>Rahel Schär:</t>
        </r>
        <r>
          <rPr>
            <sz val="9"/>
            <color indexed="81"/>
            <rFont val="Segoe UI"/>
            <family val="2"/>
          </rPr>
          <t xml:space="preserve">
Chapt. 13 Art. 7</t>
        </r>
      </text>
    </comment>
    <comment ref="DH168" authorId="1" shapeId="0" xr:uid="{00000000-0006-0000-0000-00009B0A0000}">
      <text>
        <r>
          <rPr>
            <b/>
            <sz val="9"/>
            <color indexed="81"/>
            <rFont val="Segoe UI"/>
            <family val="2"/>
          </rPr>
          <t>Rahel Schär:</t>
        </r>
        <r>
          <rPr>
            <sz val="9"/>
            <color indexed="81"/>
            <rFont val="Segoe UI"/>
            <family val="2"/>
          </rPr>
          <t xml:space="preserve">
Chapt. 13 Art. 15</t>
        </r>
      </text>
    </comment>
    <comment ref="DI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J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P168" authorId="1" shapeId="0" xr:uid="{00000000-0006-0000-0000-00009E0A0000}">
      <text>
        <r>
          <rPr>
            <b/>
            <sz val="9"/>
            <color indexed="81"/>
            <rFont val="Segoe UI"/>
            <family val="2"/>
          </rPr>
          <t>Rahel Schär:</t>
        </r>
        <r>
          <rPr>
            <sz val="9"/>
            <color indexed="81"/>
            <rFont val="Segoe UI"/>
            <family val="2"/>
          </rPr>
          <t xml:space="preserve">
Chapt. 13 Art. 3</t>
        </r>
      </text>
    </comment>
    <comment ref="DT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W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D169" authorId="0" shapeId="0" xr:uid="{00000000-0006-0000-0000-0000A30A0000}">
      <text>
        <r>
          <rPr>
            <b/>
            <sz val="9"/>
            <color indexed="81"/>
            <rFont val="Tahoma"/>
            <family val="2"/>
          </rPr>
          <t>Polanco Rodrigo:</t>
        </r>
        <r>
          <rPr>
            <sz val="9"/>
            <color indexed="81"/>
            <rFont val="Tahoma"/>
            <family val="2"/>
          </rPr>
          <t xml:space="preserve">
Art. 16.7 </t>
        </r>
      </text>
    </comment>
    <comment ref="AE169" authorId="0" shapeId="0" xr:uid="{00000000-0006-0000-0000-0000A40A0000}">
      <text>
        <r>
          <rPr>
            <b/>
            <sz val="9"/>
            <color indexed="81"/>
            <rFont val="Tahoma"/>
            <family val="2"/>
          </rPr>
          <t>Polanco Rodrigo:</t>
        </r>
        <r>
          <rPr>
            <sz val="9"/>
            <color indexed="81"/>
            <rFont val="Tahoma"/>
            <family val="2"/>
          </rPr>
          <t xml:space="preserve">
Art. 16.2:2</t>
        </r>
      </text>
    </comment>
    <comment ref="AF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H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J169" authorId="0" shapeId="0" xr:uid="{00000000-0006-0000-0000-0000A80A0000}">
      <text>
        <r>
          <rPr>
            <b/>
            <sz val="9"/>
            <color indexed="81"/>
            <rFont val="Tahoma"/>
            <family val="2"/>
          </rPr>
          <t>Polanco Rodrigo:</t>
        </r>
        <r>
          <rPr>
            <sz val="9"/>
            <color indexed="81"/>
            <rFont val="Tahoma"/>
            <family val="2"/>
          </rPr>
          <t xml:space="preserve">
Art. 16.2.1</t>
        </r>
      </text>
    </comment>
    <comment ref="AK169" authorId="0" shapeId="0" xr:uid="{00000000-0006-0000-0000-0000A90A0000}">
      <text>
        <r>
          <rPr>
            <b/>
            <sz val="9"/>
            <color indexed="81"/>
            <rFont val="Tahoma"/>
            <family val="2"/>
          </rPr>
          <t>Polanco Rodrigo:</t>
        </r>
        <r>
          <rPr>
            <sz val="9"/>
            <color indexed="81"/>
            <rFont val="Tahoma"/>
            <family val="2"/>
          </rPr>
          <t xml:space="preserve">
Art. 16.3</t>
        </r>
      </text>
    </comment>
    <comment ref="AM169" authorId="0" shapeId="0" xr:uid="{00000000-0006-0000-0000-0000AA0A0000}">
      <text>
        <r>
          <rPr>
            <b/>
            <sz val="9"/>
            <color indexed="81"/>
            <rFont val="Tahoma"/>
            <family val="2"/>
          </rPr>
          <t>Polanco Rodrigo:</t>
        </r>
        <r>
          <rPr>
            <sz val="9"/>
            <color indexed="81"/>
            <rFont val="Tahoma"/>
            <family val="2"/>
          </rPr>
          <t xml:space="preserve">
chapt. 29</t>
        </r>
      </text>
    </comment>
    <comment ref="AS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U169" authorId="0" shapeId="0" xr:uid="{00000000-0006-0000-0000-0000AC0A0000}">
      <text>
        <r>
          <rPr>
            <b/>
            <sz val="9"/>
            <color indexed="81"/>
            <rFont val="Tahoma"/>
            <family val="2"/>
          </rPr>
          <t>Polanco Rodrigo:</t>
        </r>
        <r>
          <rPr>
            <sz val="9"/>
            <color indexed="81"/>
            <rFont val="Tahoma"/>
            <family val="2"/>
          </rPr>
          <t xml:space="preserve">
Art. 16.2.1
Art. 16.5(b) </t>
        </r>
      </text>
    </comment>
    <comment ref="AV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Z169" authorId="0" shapeId="0" xr:uid="{00000000-0006-0000-0000-0000AE0A0000}">
      <text>
        <r>
          <rPr>
            <b/>
            <sz val="9"/>
            <color indexed="81"/>
            <rFont val="Tahoma"/>
            <family val="2"/>
          </rPr>
          <t>Polanco Rodrigo:</t>
        </r>
        <r>
          <rPr>
            <sz val="9"/>
            <color indexed="81"/>
            <rFont val="Tahoma"/>
            <family val="2"/>
          </rPr>
          <t xml:space="preserve">
Art. 16.6:1(a), dialogue</t>
        </r>
      </text>
    </comment>
    <comment ref="BA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C169" authorId="0" shapeId="0" xr:uid="{00000000-0006-0000-0000-0000B00A0000}">
      <text>
        <r>
          <rPr>
            <b/>
            <sz val="9"/>
            <color indexed="81"/>
            <rFont val="Tahoma"/>
            <family val="2"/>
          </rPr>
          <t>Polanco Rodrigo:</t>
        </r>
        <r>
          <rPr>
            <sz val="9"/>
            <color indexed="81"/>
            <rFont val="Tahoma"/>
            <family val="2"/>
          </rPr>
          <t xml:space="preserve">
Art. 16.6:1(d), dialogue</t>
        </r>
      </text>
    </comment>
    <comment ref="BG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I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R169" authorId="0" shapeId="0" xr:uid="{00000000-0006-0000-0000-0000B40A0000}">
      <text>
        <r>
          <rPr>
            <b/>
            <sz val="9"/>
            <color indexed="81"/>
            <rFont val="Tahoma"/>
            <family val="2"/>
          </rPr>
          <t>Polanco Rodrigo:</t>
        </r>
        <r>
          <rPr>
            <sz val="9"/>
            <color indexed="81"/>
            <rFont val="Tahoma"/>
            <family val="2"/>
          </rPr>
          <t xml:space="preserve">
Art. 16.6:1(c), dialogue</t>
        </r>
      </text>
    </comment>
    <comment ref="BS169" authorId="0" shapeId="0" xr:uid="{00000000-0006-0000-0000-0000B50A0000}">
      <text>
        <r>
          <rPr>
            <b/>
            <sz val="9"/>
            <color indexed="81"/>
            <rFont val="Tahoma"/>
            <family val="2"/>
          </rPr>
          <t>Polanco Rodrigo:</t>
        </r>
        <r>
          <rPr>
            <sz val="9"/>
            <color indexed="81"/>
            <rFont val="Tahoma"/>
            <family val="2"/>
          </rPr>
          <t xml:space="preserve">
Art. 16.6</t>
        </r>
      </text>
    </comment>
    <comment ref="BX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Z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CA169" authorId="0" shapeId="0" xr:uid="{00000000-0006-0000-0000-0000B80A0000}">
      <text>
        <r>
          <rPr>
            <b/>
            <sz val="9"/>
            <color indexed="81"/>
            <rFont val="Tahoma"/>
            <family val="2"/>
          </rPr>
          <t>Polanco Rodrigo:</t>
        </r>
        <r>
          <rPr>
            <sz val="9"/>
            <color indexed="81"/>
            <rFont val="Tahoma"/>
            <family val="2"/>
          </rPr>
          <t xml:space="preserve">
Art. 16.3:2, </t>
        </r>
      </text>
    </comment>
    <comment ref="CF169" authorId="3" shapeId="0" xr:uid="{00000000-0006-0000-0000-0000B90A0000}">
      <text>
        <r>
          <rPr>
            <b/>
            <sz val="9"/>
            <color indexed="81"/>
            <rFont val="Tahoma"/>
            <family val="2"/>
          </rPr>
          <t>Rodrigo Polanco:</t>
        </r>
        <r>
          <rPr>
            <sz val="9"/>
            <color indexed="81"/>
            <rFont val="Tahoma"/>
            <family val="2"/>
          </rPr>
          <t xml:space="preserve">
CETA, Art. 26.2.1(b).</t>
        </r>
      </text>
    </comment>
    <comment ref="CM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Q169" authorId="3" shapeId="0" xr:uid="{00000000-0006-0000-0000-0000BB0A0000}">
      <text>
        <r>
          <rPr>
            <b/>
            <sz val="9"/>
            <color indexed="81"/>
            <rFont val="Tahoma"/>
            <family val="2"/>
          </rPr>
          <t>Rodrigo Polanco:</t>
        </r>
        <r>
          <rPr>
            <sz val="9"/>
            <color indexed="81"/>
            <rFont val="Tahoma"/>
            <family val="2"/>
          </rPr>
          <t xml:space="preserve">
CETA, Art. 15.1; 15.3.3-4; </t>
        </r>
      </text>
    </comment>
    <comment ref="CS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T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X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Y169" authorId="2" shapeId="0" xr:uid="{00000000-0006-0000-0000-0000BF0A0000}">
      <text>
        <r>
          <rPr>
            <b/>
            <sz val="9"/>
            <color indexed="81"/>
            <rFont val="Segoe UI"/>
            <family val="2"/>
          </rPr>
          <t>Schär Rahel:</t>
        </r>
        <r>
          <rPr>
            <sz val="9"/>
            <color indexed="81"/>
            <rFont val="Segoe UI"/>
            <family val="2"/>
          </rPr>
          <t xml:space="preserve">
Art. 21.2:2</t>
        </r>
      </text>
    </comment>
    <comment ref="DC169" authorId="2" shapeId="0" xr:uid="{00000000-0006-0000-0000-0000C00A0000}">
      <text>
        <r>
          <rPr>
            <b/>
            <sz val="9"/>
            <color indexed="81"/>
            <rFont val="Segoe UI"/>
            <family val="2"/>
          </rPr>
          <t>Schär Rahel:</t>
        </r>
        <r>
          <rPr>
            <sz val="9"/>
            <color indexed="81"/>
            <rFont val="Segoe UI"/>
            <family val="2"/>
          </rPr>
          <t xml:space="preserve">
Art. 20.9</t>
        </r>
      </text>
    </comment>
    <comment ref="DD169" authorId="2" shapeId="0" xr:uid="{00000000-0006-0000-0000-0000C10A0000}">
      <text>
        <r>
          <rPr>
            <b/>
            <sz val="9"/>
            <color indexed="81"/>
            <rFont val="Segoe UI"/>
            <family val="2"/>
          </rPr>
          <t>Schär Rahel:</t>
        </r>
        <r>
          <rPr>
            <sz val="9"/>
            <color indexed="81"/>
            <rFont val="Segoe UI"/>
            <family val="2"/>
          </rPr>
          <t xml:space="preserve">
Art. 20.10</t>
        </r>
      </text>
    </comment>
    <comment ref="DI169" authorId="2" shapeId="0" xr:uid="{00000000-0006-0000-0000-0000C20A0000}">
      <text>
        <r>
          <rPr>
            <b/>
            <sz val="9"/>
            <color indexed="81"/>
            <rFont val="Segoe UI"/>
            <family val="2"/>
          </rPr>
          <t>Schär Rahel:</t>
        </r>
        <r>
          <rPr>
            <sz val="9"/>
            <color indexed="81"/>
            <rFont val="Segoe UI"/>
            <family val="2"/>
          </rPr>
          <t xml:space="preserve">
Art. 20.11</t>
        </r>
      </text>
    </comment>
    <comment ref="DJ169" authorId="2" shapeId="0" xr:uid="{00000000-0006-0000-0000-0000C30A0000}">
      <text>
        <r>
          <rPr>
            <b/>
            <sz val="9"/>
            <color indexed="81"/>
            <rFont val="Segoe UI"/>
            <family val="2"/>
          </rPr>
          <t>Schär Rahel:</t>
        </r>
        <r>
          <rPr>
            <sz val="9"/>
            <color indexed="81"/>
            <rFont val="Segoe UI"/>
            <family val="2"/>
          </rPr>
          <t xml:space="preserve">
Art. 20.11</t>
        </r>
      </text>
    </comment>
    <comment ref="DT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V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W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J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R170" authorId="0" shapeId="0" xr:uid="{00000000-0006-0000-0000-0000C80A0000}">
      <text>
        <r>
          <rPr>
            <b/>
            <sz val="9"/>
            <color indexed="81"/>
            <rFont val="Segoe UI"/>
            <family val="2"/>
          </rPr>
          <t>Polanco Rodrigo:</t>
        </r>
        <r>
          <rPr>
            <sz val="9"/>
            <color indexed="81"/>
            <rFont val="Segoe UI"/>
            <family val="2"/>
          </rPr>
          <t xml:space="preserve">
Art. 12.2.4</t>
        </r>
      </text>
    </comment>
    <comment ref="AU170" authorId="0" shapeId="0" xr:uid="{00000000-0006-0000-0000-0000C90A0000}">
      <text>
        <r>
          <rPr>
            <b/>
            <sz val="9"/>
            <color indexed="81"/>
            <rFont val="Segoe UI"/>
            <family val="2"/>
          </rPr>
          <t>Polanco Rodrigo:</t>
        </r>
        <r>
          <rPr>
            <sz val="9"/>
            <color indexed="81"/>
            <rFont val="Segoe UI"/>
            <family val="2"/>
          </rPr>
          <t xml:space="preserve">
Art. 12.2.1</t>
        </r>
      </text>
    </comment>
    <comment ref="BA170" authorId="0" shapeId="0" xr:uid="{00000000-0006-0000-0000-0000CA0A0000}">
      <text>
        <r>
          <rPr>
            <b/>
            <sz val="9"/>
            <color indexed="81"/>
            <rFont val="Segoe UI"/>
            <family val="2"/>
          </rPr>
          <t>Polanco Rodrigo:</t>
        </r>
        <r>
          <rPr>
            <sz val="9"/>
            <color indexed="81"/>
            <rFont val="Segoe UI"/>
            <family val="2"/>
          </rPr>
          <t xml:space="preserve">
Art. 12.2.5
</t>
        </r>
      </text>
    </comment>
    <comment ref="BS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M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T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Y170" authorId="0" shapeId="0" xr:uid="{00000000-0006-0000-0000-0000CE0A0000}">
      <text>
        <r>
          <rPr>
            <b/>
            <sz val="9"/>
            <color indexed="81"/>
            <rFont val="Segoe UI"/>
            <family val="2"/>
          </rPr>
          <t>Polanco Rodrigo:</t>
        </r>
        <r>
          <rPr>
            <sz val="9"/>
            <color indexed="81"/>
            <rFont val="Segoe UI"/>
            <family val="2"/>
          </rPr>
          <t xml:space="preserve">
Art. 11.4
</t>
        </r>
      </text>
    </comment>
    <comment ref="DE170" authorId="0" shapeId="0" xr:uid="{00000000-0006-0000-0000-0000CF0A0000}">
      <text>
        <r>
          <rPr>
            <b/>
            <sz val="9"/>
            <color indexed="81"/>
            <rFont val="Segoe UI"/>
            <family val="2"/>
          </rPr>
          <t>Polanco Rodrigo:</t>
        </r>
        <r>
          <rPr>
            <sz val="9"/>
            <color indexed="81"/>
            <rFont val="Segoe UI"/>
            <family val="2"/>
          </rPr>
          <t xml:space="preserve">
Art. 11.2(a)</t>
        </r>
      </text>
    </comment>
    <comment ref="DL170" authorId="0" shapeId="0" xr:uid="{00000000-0006-0000-0000-0000D00A0000}">
      <text>
        <r>
          <rPr>
            <b/>
            <sz val="9"/>
            <color indexed="81"/>
            <rFont val="Segoe UI"/>
            <family val="2"/>
          </rPr>
          <t>Polanco Rodrigo:</t>
        </r>
        <r>
          <rPr>
            <sz val="9"/>
            <color indexed="81"/>
            <rFont val="Segoe UI"/>
            <family val="2"/>
          </rPr>
          <t xml:space="preserve">
Art. 11.10</t>
        </r>
      </text>
    </comment>
    <comment ref="AC171" authorId="0" shapeId="0" xr:uid="{00000000-0006-0000-0000-0000D10A0000}">
      <text>
        <r>
          <rPr>
            <b/>
            <sz val="9"/>
            <color indexed="81"/>
            <rFont val="Tahoma"/>
            <family val="2"/>
          </rPr>
          <t>Polanco Rodrigo:</t>
        </r>
        <r>
          <rPr>
            <sz val="9"/>
            <color indexed="81"/>
            <rFont val="Tahoma"/>
            <family val="2"/>
          </rPr>
          <t xml:space="preserve">
Art. 11.2.7 (b)</t>
        </r>
      </text>
    </comment>
    <comment ref="AD171" authorId="0" shapeId="0" xr:uid="{00000000-0006-0000-0000-0000D20A0000}">
      <text>
        <r>
          <rPr>
            <b/>
            <sz val="9"/>
            <color indexed="81"/>
            <rFont val="Tahoma"/>
            <family val="2"/>
          </rPr>
          <t>Polanco Rodrigo:</t>
        </r>
        <r>
          <rPr>
            <sz val="9"/>
            <color indexed="81"/>
            <rFont val="Tahoma"/>
            <family val="2"/>
          </rPr>
          <t xml:space="preserve">
Art. 11.2.3
Art. 11.10</t>
        </r>
      </text>
    </comment>
    <comment ref="AG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I171" authorId="0" shapeId="0" xr:uid="{00000000-0006-0000-0000-0000D40A0000}">
      <text>
        <r>
          <rPr>
            <b/>
            <sz val="9"/>
            <color indexed="81"/>
            <rFont val="Tahoma"/>
            <family val="2"/>
          </rPr>
          <t>Polanco Rodrigo:</t>
        </r>
        <r>
          <rPr>
            <sz val="9"/>
            <color indexed="81"/>
            <rFont val="Tahoma"/>
            <family val="2"/>
          </rPr>
          <t xml:space="preserve">
Art. 11.2.7</t>
        </r>
      </text>
    </comment>
    <comment ref="AQ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S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T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U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V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W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Z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BA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B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C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E171" authorId="0" shapeId="0" xr:uid="{00000000-0006-0000-0000-0000E00A000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F171" authorId="0" shapeId="0" xr:uid="{00000000-0006-0000-0000-0000E10A000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2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0" shapeId="0" xr:uid="{00000000-0006-0000-0000-0000E3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I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J171" authorId="3" shapeId="0" xr:uid="{00000000-0006-0000-0000-0000E50A0000}">
      <text>
        <r>
          <rPr>
            <b/>
            <sz val="9"/>
            <color indexed="81"/>
            <rFont val="Tahoma"/>
            <family val="2"/>
          </rPr>
          <t>Rodrigo Polanco:</t>
        </r>
        <r>
          <rPr>
            <sz val="9"/>
            <color indexed="81"/>
            <rFont val="Tahoma"/>
            <family val="2"/>
          </rPr>
          <t xml:space="preserve">
Art. 11.2.2(c); </t>
        </r>
      </text>
    </comment>
    <comment ref="BL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M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N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P171" authorId="3" shapeId="0" xr:uid="{00000000-0006-0000-0000-0000E90A0000}">
      <text>
        <r>
          <rPr>
            <b/>
            <sz val="9"/>
            <color indexed="81"/>
            <rFont val="Tahoma"/>
            <family val="2"/>
          </rPr>
          <t>Rodrigo Polanco:</t>
        </r>
        <r>
          <rPr>
            <sz val="9"/>
            <color indexed="81"/>
            <rFont val="Tahoma"/>
            <family val="2"/>
          </rPr>
          <t xml:space="preserve">
Art. 11.7
</t>
        </r>
      </text>
    </comment>
    <comment ref="BR171" authorId="0" shapeId="0" xr:uid="{00000000-0006-0000-0000-0000EA0A0000}">
      <text>
        <r>
          <rPr>
            <b/>
            <sz val="9"/>
            <color indexed="81"/>
            <rFont val="Tahoma"/>
            <family val="2"/>
          </rPr>
          <t>Polanco Rodrigo:</t>
        </r>
        <r>
          <rPr>
            <sz val="9"/>
            <color indexed="81"/>
            <rFont val="Tahoma"/>
            <family val="2"/>
          </rPr>
          <t xml:space="preserve">
Art. 11.8</t>
        </r>
      </text>
    </comment>
    <comment ref="BS171" authorId="0" shapeId="0" xr:uid="{00000000-0006-0000-0000-0000EB0A0000}">
      <text>
        <r>
          <rPr>
            <b/>
            <sz val="9"/>
            <color indexed="81"/>
            <rFont val="Segoe UI"/>
            <family val="2"/>
          </rPr>
          <t>Polanco Rodrigo:</t>
        </r>
        <r>
          <rPr>
            <sz val="9"/>
            <color indexed="81"/>
            <rFont val="Segoe UI"/>
            <family val="2"/>
          </rPr>
          <t xml:space="preserve">
Art. 11.9</t>
        </r>
      </text>
    </comment>
    <comment ref="BT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X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Y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Z171" authorId="0" shapeId="0" xr:uid="{00000000-0006-0000-0000-0000EF0A000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F171" authorId="3" shapeId="0" xr:uid="{00000000-0006-0000-0000-0000F00A0000}">
      <text>
        <r>
          <rPr>
            <b/>
            <sz val="9"/>
            <color indexed="81"/>
            <rFont val="Tahoma"/>
            <family val="2"/>
          </rPr>
          <t>Rodrigo Polanco:</t>
        </r>
        <r>
          <rPr>
            <sz val="9"/>
            <color indexed="81"/>
            <rFont val="Tahoma"/>
            <family val="2"/>
          </rPr>
          <t xml:space="preserve">
Art. 11.11</t>
        </r>
      </text>
    </comment>
    <comment ref="CM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P171" authorId="3" shapeId="0" xr:uid="{00000000-0006-0000-0000-0000F20A0000}">
      <text>
        <r>
          <rPr>
            <b/>
            <sz val="9"/>
            <color indexed="81"/>
            <rFont val="Tahoma"/>
            <family val="2"/>
          </rPr>
          <t>Rodrigo Polanco:</t>
        </r>
        <r>
          <rPr>
            <sz val="9"/>
            <color indexed="81"/>
            <rFont val="Tahoma"/>
            <family val="2"/>
          </rPr>
          <t xml:space="preserve">
Art. 11.7
</t>
        </r>
      </text>
    </comment>
    <comment ref="CQ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S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T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V171" authorId="3" shapeId="0" xr:uid="{00000000-0006-0000-0000-0000F60A0000}">
      <text>
        <r>
          <rPr>
            <b/>
            <sz val="9"/>
            <color indexed="81"/>
            <rFont val="Tahoma"/>
            <family val="2"/>
          </rPr>
          <t>Rodrigo Polanco:</t>
        </r>
        <r>
          <rPr>
            <sz val="9"/>
            <color indexed="81"/>
            <rFont val="Tahoma"/>
            <family val="2"/>
          </rPr>
          <t xml:space="preserve">
Art. 2.7
Automation</t>
        </r>
      </text>
    </comment>
    <comment ref="DW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E172" authorId="0" shapeId="0" xr:uid="{00000000-0006-0000-0000-0000F80A0000}">
      <text>
        <r>
          <rPr>
            <b/>
            <sz val="9"/>
            <color indexed="81"/>
            <rFont val="Segoe UI"/>
            <family val="2"/>
          </rPr>
          <t>Polanco Rodrigo:</t>
        </r>
        <r>
          <rPr>
            <sz val="9"/>
            <color indexed="81"/>
            <rFont val="Segoe UI"/>
            <family val="2"/>
          </rPr>
          <t xml:space="preserve">
Ch. 5</t>
        </r>
      </text>
    </comment>
    <comment ref="AF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G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H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J172" authorId="0" shapeId="0" xr:uid="{00000000-0006-0000-0000-0000FC0A0000}">
      <text>
        <r>
          <rPr>
            <b/>
            <sz val="9"/>
            <color indexed="81"/>
            <rFont val="Tahoma"/>
            <family val="2"/>
          </rPr>
          <t>Polanco Rodrigo:</t>
        </r>
        <r>
          <rPr>
            <sz val="9"/>
            <color indexed="81"/>
            <rFont val="Tahoma"/>
            <family val="2"/>
          </rPr>
          <t xml:space="preserve">
Art. 141.1</t>
        </r>
      </text>
    </comment>
    <comment ref="AK172" authorId="0" shapeId="0" xr:uid="{00000000-0006-0000-0000-0000FD0A0000}">
      <text>
        <r>
          <rPr>
            <b/>
            <sz val="9"/>
            <color indexed="81"/>
            <rFont val="Tahoma"/>
            <family val="2"/>
          </rPr>
          <t>Polanco Rodrigo:</t>
        </r>
        <r>
          <rPr>
            <sz val="9"/>
            <color indexed="81"/>
            <rFont val="Tahoma"/>
            <family val="2"/>
          </rPr>
          <t xml:space="preserve">
Art. 193.3</t>
        </r>
      </text>
    </comment>
    <comment ref="AM172" authorId="0" shapeId="0" xr:uid="{00000000-0006-0000-0000-0000FE0A0000}">
      <text>
        <r>
          <rPr>
            <b/>
            <sz val="9"/>
            <color indexed="81"/>
            <rFont val="Tahoma"/>
            <family val="2"/>
          </rPr>
          <t>Polanco Rodrigo:</t>
        </r>
        <r>
          <rPr>
            <sz val="9"/>
            <color indexed="81"/>
            <rFont val="Tahoma"/>
            <family val="2"/>
          </rPr>
          <t xml:space="preserve">
Ch. 13</t>
        </r>
      </text>
    </comment>
    <comment ref="AS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U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Z172" authorId="0" shapeId="0" xr:uid="{00000000-0006-0000-0000-0000010B0000}">
      <text>
        <r>
          <rPr>
            <b/>
            <sz val="9"/>
            <color indexed="81"/>
            <rFont val="Tahoma"/>
            <family val="2"/>
          </rPr>
          <t>Polanco Rodrigo:</t>
        </r>
        <r>
          <rPr>
            <sz val="9"/>
            <color indexed="81"/>
            <rFont val="Tahoma"/>
            <family val="2"/>
          </rPr>
          <t xml:space="preserve">
Art. 194.1(a), dialogue</t>
        </r>
      </text>
    </comment>
    <comment ref="BC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E172" authorId="0" shapeId="0" xr:uid="{00000000-0006-0000-0000-0000030B000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H172" authorId="0" shapeId="0" xr:uid="{00000000-0006-0000-0000-0000040B000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I172" authorId="0" shapeId="0" xr:uid="{00000000-0006-0000-0000-0000050B000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R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S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X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72" authorId="0" shapeId="0" xr:uid="{00000000-0006-0000-0000-0000090B000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M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Q172" authorId="3" shapeId="0" xr:uid="{00000000-0006-0000-0000-00000B0B0000}">
      <text>
        <r>
          <rPr>
            <b/>
            <sz val="9"/>
            <color indexed="81"/>
            <rFont val="Tahoma"/>
            <family val="2"/>
          </rPr>
          <t>Rodrigo Polanco:</t>
        </r>
        <r>
          <rPr>
            <sz val="9"/>
            <color indexed="81"/>
            <rFont val="Tahoma"/>
            <family val="2"/>
          </rPr>
          <t xml:space="preserve">
Art. 170.2(e)., Art. 178</t>
        </r>
      </text>
    </comment>
    <comment ref="CR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S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T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W172" authorId="2" shapeId="0" xr:uid="{00000000-0006-0000-0000-00000F0B0000}">
      <text>
        <r>
          <rPr>
            <b/>
            <sz val="9"/>
            <color indexed="81"/>
            <rFont val="Segoe UI"/>
            <family val="2"/>
          </rPr>
          <t>Schär Rahel:</t>
        </r>
        <r>
          <rPr>
            <sz val="9"/>
            <color indexed="81"/>
            <rFont val="Segoe UI"/>
            <family val="2"/>
          </rPr>
          <t xml:space="preserve">
Art. 212:1(d) and (e)</t>
        </r>
      </text>
    </comment>
    <comment ref="CX172" authorId="2" shapeId="0" xr:uid="{00000000-0006-0000-0000-0000100B0000}">
      <text>
        <r>
          <rPr>
            <b/>
            <sz val="9"/>
            <color indexed="81"/>
            <rFont val="Segoe UI"/>
            <family val="2"/>
          </rPr>
          <t>Schär Rahel:</t>
        </r>
        <r>
          <rPr>
            <sz val="9"/>
            <color indexed="81"/>
            <rFont val="Segoe UI"/>
            <family val="2"/>
          </rPr>
          <t xml:space="preserve">
Art. 212</t>
        </r>
      </text>
    </comment>
    <comment ref="CY172" authorId="2" shapeId="0" xr:uid="{00000000-0006-0000-0000-0000110B0000}">
      <text>
        <r>
          <rPr>
            <b/>
            <sz val="9"/>
            <color indexed="81"/>
            <rFont val="Segoe UI"/>
            <family val="2"/>
          </rPr>
          <t>Schär Rahel:</t>
        </r>
        <r>
          <rPr>
            <sz val="9"/>
            <color indexed="81"/>
            <rFont val="Segoe UI"/>
            <family val="2"/>
          </rPr>
          <t xml:space="preserve">
Art. 210:1</t>
        </r>
      </text>
    </comment>
    <comment ref="CZ172" authorId="2" shapeId="0" xr:uid="{00000000-0006-0000-0000-0000120B0000}">
      <text>
        <r>
          <rPr>
            <b/>
            <sz val="9"/>
            <color indexed="81"/>
            <rFont val="Segoe UI"/>
            <family val="2"/>
          </rPr>
          <t>Schär Rahel:</t>
        </r>
        <r>
          <rPr>
            <sz val="9"/>
            <color indexed="81"/>
            <rFont val="Segoe UI"/>
            <family val="2"/>
          </rPr>
          <t xml:space="preserve">
Art. 218</t>
        </r>
      </text>
    </comment>
    <comment ref="DA172" authorId="2" shapeId="0" xr:uid="{00000000-0006-0000-0000-0000130B0000}">
      <text>
        <r>
          <rPr>
            <b/>
            <sz val="9"/>
            <color indexed="81"/>
            <rFont val="Segoe UI"/>
            <family val="2"/>
          </rPr>
          <t>Schär Rahel:</t>
        </r>
        <r>
          <rPr>
            <sz val="9"/>
            <color indexed="81"/>
            <rFont val="Segoe UI"/>
            <family val="2"/>
          </rPr>
          <t xml:space="preserve">
Art. 221</t>
        </r>
      </text>
    </comment>
    <comment ref="DC172" authorId="2" shapeId="0" xr:uid="{00000000-0006-0000-0000-0000140B0000}">
      <text>
        <r>
          <rPr>
            <b/>
            <sz val="9"/>
            <color indexed="81"/>
            <rFont val="Segoe UI"/>
            <family val="2"/>
          </rPr>
          <t>Schär Rahel:</t>
        </r>
        <r>
          <rPr>
            <sz val="9"/>
            <color indexed="81"/>
            <rFont val="Segoe UI"/>
            <family val="2"/>
          </rPr>
          <t xml:space="preserve">
Art. 219</t>
        </r>
      </text>
    </comment>
    <comment ref="DD172" authorId="2" shapeId="0" xr:uid="{00000000-0006-0000-0000-0000150B0000}">
      <text>
        <r>
          <rPr>
            <b/>
            <sz val="9"/>
            <color indexed="81"/>
            <rFont val="Segoe UI"/>
            <family val="2"/>
          </rPr>
          <t>Schär Rahel:</t>
        </r>
        <r>
          <rPr>
            <sz val="9"/>
            <color indexed="81"/>
            <rFont val="Segoe UI"/>
            <family val="2"/>
          </rPr>
          <t xml:space="preserve">
Art. 220</t>
        </r>
      </text>
    </comment>
    <comment ref="DE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I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N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O172" authorId="2" shapeId="0" xr:uid="{00000000-0006-0000-0000-0000190B0000}">
      <text>
        <r>
          <rPr>
            <b/>
            <sz val="9"/>
            <color indexed="81"/>
            <rFont val="Segoe UI"/>
            <family val="2"/>
          </rPr>
          <t>Schär Rahel:</t>
        </r>
        <r>
          <rPr>
            <sz val="9"/>
            <color indexed="81"/>
            <rFont val="Segoe UI"/>
            <family val="2"/>
          </rPr>
          <t xml:space="preserve">
Art. 213(c)</t>
        </r>
      </text>
    </comment>
    <comment ref="DS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W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A173" authorId="0" shapeId="0" xr:uid="{00000000-0006-0000-0000-00001C0B0000}">
      <text>
        <r>
          <rPr>
            <b/>
            <sz val="9"/>
            <color indexed="81"/>
            <rFont val="Tahoma"/>
            <family val="2"/>
          </rPr>
          <t>Polanco Rodrigo:</t>
        </r>
        <r>
          <rPr>
            <sz val="9"/>
            <color indexed="81"/>
            <rFont val="Tahoma"/>
            <family val="2"/>
          </rPr>
          <t xml:space="preserve">
Art. 9.4.1</t>
        </r>
      </text>
    </comment>
    <comment ref="AB173" authorId="0" shapeId="0" xr:uid="{00000000-0006-0000-0000-00001D0B0000}">
      <text>
        <r>
          <rPr>
            <b/>
            <sz val="9"/>
            <color indexed="81"/>
            <rFont val="Tahoma"/>
            <family val="2"/>
          </rPr>
          <t>Polanco Rodrigo:</t>
        </r>
        <r>
          <rPr>
            <sz val="9"/>
            <color indexed="81"/>
            <rFont val="Tahoma"/>
            <family val="2"/>
          </rPr>
          <t xml:space="preserve">
Art. 9.4.1</t>
        </r>
      </text>
    </comment>
    <comment ref="AE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F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G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I173" authorId="0" shapeId="0" xr:uid="{00000000-0006-0000-0000-0000220B0000}">
      <text>
        <r>
          <rPr>
            <b/>
            <sz val="9"/>
            <color indexed="81"/>
            <rFont val="Tahoma"/>
            <family val="2"/>
          </rPr>
          <t>Polanco Rodrigo:</t>
        </r>
        <r>
          <rPr>
            <sz val="9"/>
            <color indexed="81"/>
            <rFont val="Tahoma"/>
            <family val="2"/>
          </rPr>
          <t xml:space="preserve">
Art. 9.2.2
Art. 9.5.2</t>
        </r>
      </text>
    </comment>
    <comment ref="AJ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K173" authorId="0" shapeId="0" xr:uid="{00000000-0006-0000-0000-0000240B0000}">
      <text>
        <r>
          <rPr>
            <b/>
            <sz val="9"/>
            <color indexed="81"/>
            <rFont val="Tahoma"/>
            <family val="2"/>
          </rPr>
          <t>Polanco Rodrigo:</t>
        </r>
        <r>
          <rPr>
            <sz val="9"/>
            <color indexed="81"/>
            <rFont val="Tahoma"/>
            <family val="2"/>
          </rPr>
          <t xml:space="preserve">
Art. 9.3</t>
        </r>
      </text>
    </comment>
    <comment ref="AM173" authorId="0" shapeId="0" xr:uid="{00000000-0006-0000-0000-0000250B0000}">
      <text>
        <r>
          <rPr>
            <b/>
            <sz val="9"/>
            <color indexed="81"/>
            <rFont val="Tahoma"/>
            <family val="2"/>
          </rPr>
          <t>Polanco Rodrigo:</t>
        </r>
        <r>
          <rPr>
            <sz val="9"/>
            <color indexed="81"/>
            <rFont val="Tahoma"/>
            <family val="2"/>
          </rPr>
          <t xml:space="preserve">
Ch. 16</t>
        </r>
      </text>
    </comment>
    <comment ref="AP173" authorId="0" shapeId="0" xr:uid="{00000000-0006-0000-0000-0000260B0000}">
      <text>
        <r>
          <rPr>
            <b/>
            <sz val="9"/>
            <color indexed="81"/>
            <rFont val="Tahoma"/>
            <family val="2"/>
          </rPr>
          <t>Polanco Rodrigo:</t>
        </r>
        <r>
          <rPr>
            <sz val="9"/>
            <color indexed="81"/>
            <rFont val="Tahoma"/>
            <family val="2"/>
          </rPr>
          <t xml:space="preserve">
Art. 9.5.1</t>
        </r>
      </text>
    </comment>
    <comment ref="AS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V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W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Y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Z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C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E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F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G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I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J173" authorId="3" shapeId="0" xr:uid="{00000000-0006-0000-0000-0000310B0000}">
      <text>
        <r>
          <rPr>
            <b/>
            <sz val="9"/>
            <color indexed="81"/>
            <rFont val="Tahoma"/>
            <family val="2"/>
          </rPr>
          <t>Rodrigo Polanco:</t>
        </r>
        <r>
          <rPr>
            <sz val="9"/>
            <color indexed="81"/>
            <rFont val="Tahoma"/>
            <family val="2"/>
          </rPr>
          <t xml:space="preserve">
Art. 9.2.5(b)</t>
        </r>
      </text>
    </comment>
    <comment ref="BM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P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S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T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X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Z173" authorId="0" shapeId="0" xr:uid="{00000000-0006-0000-0000-0000370B000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B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C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M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P173" authorId="0" shapeId="0" xr:uid="{00000000-0006-0000-0000-00003B0B0000}">
      <text>
        <r>
          <rPr>
            <b/>
            <sz val="9"/>
            <color indexed="81"/>
            <rFont val="Tahoma"/>
            <family val="2"/>
          </rPr>
          <t>Polanco Rodrigo:</t>
        </r>
        <r>
          <rPr>
            <sz val="9"/>
            <color indexed="81"/>
            <rFont val="Tahoma"/>
            <family val="2"/>
          </rPr>
          <t xml:space="preserve">
Art. 9.10</t>
        </r>
      </text>
    </comment>
    <comment ref="CQ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S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T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X173" authorId="0" shapeId="0" xr:uid="{00000000-0006-0000-0000-00003F0B0000}">
      <text>
        <r>
          <rPr>
            <b/>
            <sz val="9"/>
            <color indexed="81"/>
            <rFont val="Tahoma"/>
            <family val="2"/>
          </rPr>
          <t>Polanco Rodrigo:</t>
        </r>
        <r>
          <rPr>
            <sz val="9"/>
            <color indexed="81"/>
            <rFont val="Tahoma"/>
            <family val="2"/>
          </rPr>
          <t xml:space="preserve">
Art. 13.1 and 13.3</t>
        </r>
      </text>
    </comment>
    <comment ref="CY173" authorId="1" shapeId="0" xr:uid="{00000000-0006-0000-0000-0000400B0000}">
      <text>
        <r>
          <rPr>
            <b/>
            <sz val="9"/>
            <color indexed="81"/>
            <rFont val="Segoe UI"/>
            <family val="2"/>
          </rPr>
          <t>Rahel Schär:</t>
        </r>
        <r>
          <rPr>
            <sz val="9"/>
            <color indexed="81"/>
            <rFont val="Segoe UI"/>
            <family val="2"/>
          </rPr>
          <t xml:space="preserve">
Art. 13.1:1</t>
        </r>
      </text>
    </comment>
    <comment ref="CZ173" authorId="1" shapeId="0" xr:uid="{00000000-0006-0000-0000-0000410B0000}">
      <text>
        <r>
          <rPr>
            <b/>
            <sz val="9"/>
            <color indexed="81"/>
            <rFont val="Segoe UI"/>
            <family val="2"/>
          </rPr>
          <t>Rahel Schär:</t>
        </r>
        <r>
          <rPr>
            <sz val="9"/>
            <color indexed="81"/>
            <rFont val="Segoe UI"/>
            <family val="2"/>
          </rPr>
          <t xml:space="preserve">
Art. 13.4</t>
        </r>
      </text>
    </comment>
    <comment ref="DE173" authorId="1" shapeId="0" xr:uid="{00000000-0006-0000-0000-0000420B0000}">
      <text>
        <r>
          <rPr>
            <b/>
            <sz val="9"/>
            <color indexed="81"/>
            <rFont val="Segoe UI"/>
            <family val="2"/>
          </rPr>
          <t>Rahel Schär:</t>
        </r>
        <r>
          <rPr>
            <sz val="9"/>
            <color indexed="81"/>
            <rFont val="Segoe UI"/>
            <family val="2"/>
          </rPr>
          <t xml:space="preserve">
Art. 13.1:2(vii)</t>
        </r>
      </text>
    </comment>
    <comment ref="DS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T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W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AA174" authorId="0" shapeId="0" xr:uid="{00000000-0006-0000-0000-0000460B0000}">
      <text>
        <r>
          <rPr>
            <b/>
            <sz val="9"/>
            <color indexed="81"/>
            <rFont val="Tahoma"/>
            <family val="2"/>
          </rPr>
          <t>Polanco Rodrigo:</t>
        </r>
        <r>
          <rPr>
            <sz val="9"/>
            <color indexed="81"/>
            <rFont val="Tahoma"/>
            <family val="2"/>
          </rPr>
          <t xml:space="preserve">
Art. 13.4.1</t>
        </r>
      </text>
    </comment>
    <comment ref="AB174" authorId="0" shapeId="0" xr:uid="{00000000-0006-0000-0000-0000470B0000}">
      <text>
        <r>
          <rPr>
            <b/>
            <sz val="9"/>
            <color indexed="81"/>
            <rFont val="Tahoma"/>
            <family val="2"/>
          </rPr>
          <t>Polanco Rodrigo:</t>
        </r>
        <r>
          <rPr>
            <sz val="9"/>
            <color indexed="81"/>
            <rFont val="Tahoma"/>
            <family val="2"/>
          </rPr>
          <t xml:space="preserve">
Art. 13.4.1</t>
        </r>
      </text>
    </comment>
    <comment ref="AE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F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H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I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K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M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O174" authorId="0" shapeId="0" xr:uid="{00000000-0006-0000-0000-00004F0B0000}">
      <text>
        <r>
          <rPr>
            <b/>
            <sz val="9"/>
            <color indexed="81"/>
            <rFont val="Tahoma"/>
            <family val="2"/>
          </rPr>
          <t>Polanco Rodrigo:</t>
        </r>
        <r>
          <rPr>
            <sz val="9"/>
            <color indexed="81"/>
            <rFont val="Tahoma"/>
            <family val="2"/>
          </rPr>
          <t xml:space="preserve">
Art. 13.5.1</t>
        </r>
      </text>
    </comment>
    <comment ref="AP174" authorId="0" shapeId="0" xr:uid="{00000000-0006-0000-0000-0000500B0000}">
      <text>
        <r>
          <rPr>
            <b/>
            <sz val="9"/>
            <color indexed="81"/>
            <rFont val="Tahoma"/>
            <family val="2"/>
          </rPr>
          <t>Polanco Rodrigo:</t>
        </r>
        <r>
          <rPr>
            <sz val="9"/>
            <color indexed="81"/>
            <rFont val="Tahoma"/>
            <family val="2"/>
          </rPr>
          <t xml:space="preserve">
Art. 13.5.1</t>
        </r>
      </text>
    </comment>
    <comment ref="AQ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S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T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V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W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Y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Z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BA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C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E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F174" authorId="0" shapeId="0" xr:uid="{00000000-0006-0000-0000-00005C0B000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D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4" authorId="0" shapeId="0" xr:uid="{00000000-0006-0000-0000-00005E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I174" authorId="0" shapeId="0" xr:uid="{00000000-0006-0000-0000-00005F0B000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J174" authorId="3" shapeId="0" xr:uid="{00000000-0006-0000-0000-0000600B0000}">
      <text>
        <r>
          <rPr>
            <b/>
            <sz val="9"/>
            <color indexed="81"/>
            <rFont val="Tahoma"/>
            <family val="2"/>
          </rPr>
          <t>Rodrigo Polanco:</t>
        </r>
        <r>
          <rPr>
            <sz val="9"/>
            <color indexed="81"/>
            <rFont val="Tahoma"/>
            <family val="2"/>
          </rPr>
          <t xml:space="preserve">
Art. 13.2.3(b); </t>
        </r>
      </text>
    </comment>
    <comment ref="BK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M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P174" authorId="0" shapeId="0" xr:uid="{00000000-0006-0000-0000-0000630B0000}">
      <text>
        <r>
          <rPr>
            <b/>
            <sz val="9"/>
            <color indexed="81"/>
            <rFont val="Tahoma"/>
            <family val="2"/>
          </rPr>
          <t>Polanco Rodrigo:</t>
        </r>
        <r>
          <rPr>
            <sz val="9"/>
            <color indexed="81"/>
            <rFont val="Tahoma"/>
            <family val="2"/>
          </rPr>
          <t xml:space="preserve">
Art. 13.11</t>
        </r>
      </text>
    </comment>
    <comment ref="BR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S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T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U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X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Y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Z174" authorId="0" shapeId="0" xr:uid="{00000000-0006-0000-0000-00006A0B000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B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C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M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P174" authorId="0" shapeId="0" xr:uid="{00000000-0006-0000-0000-00006F0B0000}">
      <text>
        <r>
          <rPr>
            <b/>
            <sz val="9"/>
            <color indexed="81"/>
            <rFont val="Tahoma"/>
            <family val="2"/>
          </rPr>
          <t>Polanco Rodrigo:</t>
        </r>
        <r>
          <rPr>
            <sz val="9"/>
            <color indexed="81"/>
            <rFont val="Tahoma"/>
            <family val="2"/>
          </rPr>
          <t xml:space="preserve">
Art. 13.11</t>
        </r>
      </text>
    </comment>
    <comment ref="CQ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S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T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W174" authorId="1" shapeId="0" xr:uid="{00000000-0006-0000-0000-0000730B0000}">
      <text>
        <r>
          <rPr>
            <b/>
            <sz val="9"/>
            <color indexed="81"/>
            <rFont val="Segoe UI"/>
            <family val="2"/>
          </rPr>
          <t>Rahel Schär:</t>
        </r>
        <r>
          <rPr>
            <sz val="9"/>
            <color indexed="81"/>
            <rFont val="Segoe UI"/>
            <family val="2"/>
          </rPr>
          <t xml:space="preserve">
Art. 17.7 (f) and (g)</t>
        </r>
      </text>
    </comment>
    <comment ref="CX174" authorId="1" shapeId="0" xr:uid="{00000000-0006-0000-0000-0000740B0000}">
      <text>
        <r>
          <rPr>
            <b/>
            <sz val="9"/>
            <color indexed="81"/>
            <rFont val="Segoe UI"/>
            <family val="2"/>
          </rPr>
          <t>Rahel Schär:</t>
        </r>
        <r>
          <rPr>
            <sz val="9"/>
            <color indexed="81"/>
            <rFont val="Segoe UI"/>
            <family val="2"/>
          </rPr>
          <t xml:space="preserve">
Art. 17.7</t>
        </r>
      </text>
    </comment>
    <comment ref="CY174" authorId="0" shapeId="0" xr:uid="{00000000-0006-0000-0000-0000750B0000}">
      <text>
        <r>
          <rPr>
            <b/>
            <sz val="9"/>
            <color indexed="81"/>
            <rFont val="Tahoma"/>
            <family val="2"/>
          </rPr>
          <t>Polanco Rodrigo:</t>
        </r>
        <r>
          <rPr>
            <sz val="9"/>
            <color indexed="81"/>
            <rFont val="Tahoma"/>
            <family val="2"/>
          </rPr>
          <t xml:space="preserve">
Art. 17.33</t>
        </r>
      </text>
    </comment>
    <comment ref="DA174" authorId="1" shapeId="0" xr:uid="{00000000-0006-0000-0000-0000760B0000}">
      <text>
        <r>
          <rPr>
            <b/>
            <sz val="9"/>
            <color indexed="81"/>
            <rFont val="Segoe UI"/>
            <family val="2"/>
          </rPr>
          <t>Rahel Schär:</t>
        </r>
        <r>
          <rPr>
            <sz val="9"/>
            <color indexed="81"/>
            <rFont val="Segoe UI"/>
            <family val="2"/>
          </rPr>
          <t xml:space="preserve">
Art. 17.34</t>
        </r>
      </text>
    </comment>
    <comment ref="DB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M174" authorId="1" shapeId="0" xr:uid="{00000000-0006-0000-0000-0000780B0000}">
      <text>
        <r>
          <rPr>
            <b/>
            <sz val="9"/>
            <color indexed="81"/>
            <rFont val="Segoe UI"/>
            <family val="2"/>
          </rPr>
          <t>Rahel Schär:</t>
        </r>
        <r>
          <rPr>
            <sz val="9"/>
            <color indexed="81"/>
            <rFont val="Segoe UI"/>
            <family val="2"/>
          </rPr>
          <t xml:space="preserve">
Art. 17.9</t>
        </r>
      </text>
    </comment>
    <comment ref="DN174" authorId="0" shapeId="0" xr:uid="{00000000-0006-0000-0000-0000790B0000}">
      <text>
        <r>
          <rPr>
            <b/>
            <sz val="9"/>
            <color indexed="81"/>
            <rFont val="Tahoma"/>
            <family val="2"/>
          </rPr>
          <t>Polanco Rodrigo:</t>
        </r>
        <r>
          <rPr>
            <sz val="9"/>
            <color indexed="81"/>
            <rFont val="Tahoma"/>
            <family val="2"/>
          </rPr>
          <t xml:space="preserve">
Art. 17.29</t>
        </r>
      </text>
    </comment>
    <comment ref="DO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R174" authorId="1" shapeId="0" xr:uid="{00000000-0006-0000-0000-00007B0B0000}">
      <text>
        <r>
          <rPr>
            <b/>
            <sz val="9"/>
            <color indexed="81"/>
            <rFont val="Segoe UI"/>
            <family val="2"/>
          </rPr>
          <t>Rahel Schär:</t>
        </r>
        <r>
          <rPr>
            <sz val="9"/>
            <color indexed="81"/>
            <rFont val="Segoe UI"/>
            <family val="2"/>
          </rPr>
          <t xml:space="preserve">
Art. 17.2</t>
        </r>
      </text>
    </comment>
    <comment ref="DT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V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W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AA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D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E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G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H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I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J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K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L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S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U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V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Y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BA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C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E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G175" authorId="0" shapeId="0" xr:uid="{00000000-0006-0000-0000-00008F0B000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I175" authorId="0" shapeId="0" xr:uid="{00000000-0006-0000-0000-0000900B0000}">
      <text>
        <r>
          <rPr>
            <b/>
            <sz val="9"/>
            <color indexed="81"/>
            <rFont val="Tahoma"/>
            <charset val="1"/>
          </rPr>
          <t>Polanco Rodrigo:</t>
        </r>
        <r>
          <rPr>
            <sz val="9"/>
            <color indexed="81"/>
            <rFont val="Tahoma"/>
            <charset val="1"/>
          </rPr>
          <t xml:space="preserve">
Art. 23.1.2</t>
        </r>
      </text>
    </comment>
    <comment ref="BR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S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T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X175" authorId="3" shapeId="0" xr:uid="{00000000-0006-0000-0000-0000940B0000}">
      <text>
        <r>
          <rPr>
            <b/>
            <sz val="9"/>
            <color indexed="81"/>
            <rFont val="Tahoma"/>
            <family val="2"/>
          </rPr>
          <t>Rodrigo Polanco:</t>
        </r>
        <r>
          <rPr>
            <sz val="9"/>
            <color indexed="81"/>
            <rFont val="Tahoma"/>
            <family val="2"/>
          </rPr>
          <t xml:space="preserve">
Art. 23.1.2</t>
        </r>
      </text>
    </comment>
    <comment ref="BY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Z175" authorId="0" shapeId="0" xr:uid="{00000000-0006-0000-0000-0000960B0000}">
      <text>
        <r>
          <rPr>
            <b/>
            <sz val="9"/>
            <color indexed="81"/>
            <rFont val="Tahoma"/>
            <charset val="1"/>
          </rPr>
          <t>Polanco Rodrigo:</t>
        </r>
        <r>
          <rPr>
            <sz val="9"/>
            <color indexed="81"/>
            <rFont val="Tahoma"/>
            <charset val="1"/>
          </rPr>
          <t xml:space="preserve">
Art. 23.2</t>
        </r>
      </text>
    </comment>
    <comment ref="CA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B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C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M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Q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S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T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W175" authorId="0" shapeId="0" xr:uid="{00000000-0006-0000-0000-00009E0B0000}">
      <text>
        <r>
          <rPr>
            <b/>
            <sz val="9"/>
            <color indexed="81"/>
            <rFont val="Tahoma"/>
            <family val="2"/>
          </rPr>
          <t>Polanco Rodrigo:</t>
        </r>
        <r>
          <rPr>
            <sz val="9"/>
            <color indexed="81"/>
            <rFont val="Tahoma"/>
            <family val="2"/>
          </rPr>
          <t xml:space="preserve">
Art. 15.25</t>
        </r>
      </text>
    </comment>
    <comment ref="CX175" authorId="0" shapeId="0" xr:uid="{00000000-0006-0000-0000-00009F0B0000}">
      <text>
        <r>
          <rPr>
            <b/>
            <sz val="9"/>
            <color indexed="81"/>
            <rFont val="Tahoma"/>
            <family val="2"/>
          </rPr>
          <t>Polanco Rodrigo:</t>
        </r>
        <r>
          <rPr>
            <sz val="9"/>
            <color indexed="81"/>
            <rFont val="Tahoma"/>
            <family val="2"/>
          </rPr>
          <t xml:space="preserve">
Art. 15.2.2, Art. 15.25</t>
        </r>
      </text>
    </comment>
    <comment ref="CY175" authorId="0" shapeId="0" xr:uid="{00000000-0006-0000-0000-0000A00B0000}">
      <text>
        <r>
          <rPr>
            <b/>
            <sz val="9"/>
            <color indexed="81"/>
            <rFont val="Tahoma"/>
            <family val="2"/>
          </rPr>
          <t>Polanco Rodrigo:</t>
        </r>
        <r>
          <rPr>
            <sz val="9"/>
            <color indexed="81"/>
            <rFont val="Tahoma"/>
            <family val="2"/>
          </rPr>
          <t xml:space="preserve">
Art. 15.2.1</t>
        </r>
      </text>
    </comment>
    <comment ref="CZ175" authorId="0" shapeId="0" xr:uid="{00000000-0006-0000-0000-0000A10B0000}">
      <text>
        <r>
          <rPr>
            <b/>
            <sz val="9"/>
            <color indexed="81"/>
            <rFont val="Tahoma"/>
            <family val="2"/>
          </rPr>
          <t>Polanco Rodrigo:</t>
        </r>
        <r>
          <rPr>
            <sz val="9"/>
            <color indexed="81"/>
            <rFont val="Tahoma"/>
            <family val="2"/>
          </rPr>
          <t xml:space="preserve">
Art. 15.28</t>
        </r>
      </text>
    </comment>
    <comment ref="DA175" authorId="0" shapeId="0" xr:uid="{00000000-0006-0000-0000-0000A20B0000}">
      <text>
        <r>
          <rPr>
            <b/>
            <sz val="9"/>
            <color indexed="81"/>
            <rFont val="Tahoma"/>
            <family val="2"/>
          </rPr>
          <t>Polanco Rodrigo:</t>
        </r>
        <r>
          <rPr>
            <sz val="9"/>
            <color indexed="81"/>
            <rFont val="Tahoma"/>
            <family val="2"/>
          </rPr>
          <t xml:space="preserve">
Art. 15.34</t>
        </r>
      </text>
    </comment>
    <comment ref="DB175" authorId="0" shapeId="0" xr:uid="{00000000-0006-0000-0000-0000A30B0000}">
      <text>
        <r>
          <rPr>
            <b/>
            <sz val="9"/>
            <color indexed="81"/>
            <rFont val="Tahoma"/>
            <family val="2"/>
          </rPr>
          <t>Polanco Rodrigo:</t>
        </r>
        <r>
          <rPr>
            <sz val="9"/>
            <color indexed="81"/>
            <rFont val="Tahoma"/>
            <family val="2"/>
          </rPr>
          <t xml:space="preserve">
Art. 15.1(d)</t>
        </r>
      </text>
    </comment>
    <comment ref="DC175" authorId="0" shapeId="0" xr:uid="{00000000-0006-0000-0000-0000A40B0000}">
      <text>
        <r>
          <rPr>
            <b/>
            <sz val="9"/>
            <color indexed="81"/>
            <rFont val="Tahoma"/>
            <family val="2"/>
          </rPr>
          <t>Polanco Rodrigo:</t>
        </r>
        <r>
          <rPr>
            <sz val="9"/>
            <color indexed="81"/>
            <rFont val="Tahoma"/>
            <family val="2"/>
          </rPr>
          <t xml:space="preserve">
Art. 15.32</t>
        </r>
      </text>
    </comment>
    <comment ref="DD175" authorId="0" shapeId="0" xr:uid="{00000000-0006-0000-0000-0000A50B0000}">
      <text>
        <r>
          <rPr>
            <b/>
            <sz val="9"/>
            <color indexed="81"/>
            <rFont val="Tahoma"/>
            <family val="2"/>
          </rPr>
          <t>Polanco Rodrigo:</t>
        </r>
        <r>
          <rPr>
            <sz val="9"/>
            <color indexed="81"/>
            <rFont val="Tahoma"/>
            <family val="2"/>
          </rPr>
          <t xml:space="preserve">
Art. 15.33</t>
        </r>
      </text>
    </comment>
    <comment ref="DE175" authorId="0" shapeId="0" xr:uid="{00000000-0006-0000-0000-0000A60B0000}">
      <text>
        <r>
          <rPr>
            <b/>
            <sz val="9"/>
            <color indexed="81"/>
            <rFont val="Tahoma"/>
            <family val="2"/>
          </rPr>
          <t>Polanco Rodrigo:</t>
        </r>
        <r>
          <rPr>
            <sz val="9"/>
            <color indexed="81"/>
            <rFont val="Tahoma"/>
            <family val="2"/>
          </rPr>
          <t xml:space="preserve">
Art. 15.24</t>
        </r>
      </text>
    </comment>
    <comment ref="DF175" authorId="0" shapeId="0" xr:uid="{00000000-0006-0000-0000-0000A70B0000}">
      <text>
        <r>
          <rPr>
            <b/>
            <sz val="9"/>
            <color indexed="81"/>
            <rFont val="Tahoma"/>
            <family val="2"/>
          </rPr>
          <t>Polanco Rodrigo:</t>
        </r>
        <r>
          <rPr>
            <sz val="9"/>
            <color indexed="81"/>
            <rFont val="Tahoma"/>
            <family val="2"/>
          </rPr>
          <t xml:space="preserve">
Art. 15.35</t>
        </r>
      </text>
    </comment>
    <comment ref="DI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J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M175" authorId="0" shapeId="0" xr:uid="{00000000-0006-0000-0000-0000AA0B0000}">
      <text>
        <r>
          <rPr>
            <b/>
            <sz val="9"/>
            <color indexed="81"/>
            <rFont val="Tahoma"/>
            <family val="2"/>
          </rPr>
          <t>Polanco Rodrigo:</t>
        </r>
        <r>
          <rPr>
            <sz val="9"/>
            <color indexed="81"/>
            <rFont val="Tahoma"/>
            <family val="2"/>
          </rPr>
          <t xml:space="preserve">
Art. 15.6</t>
        </r>
      </text>
    </comment>
    <comment ref="DN175" authorId="0" shapeId="0" xr:uid="{00000000-0006-0000-0000-0000AB0B0000}">
      <text>
        <r>
          <rPr>
            <b/>
            <sz val="9"/>
            <color indexed="81"/>
            <rFont val="Tahoma"/>
            <family val="2"/>
          </rPr>
          <t>Polanco Rodrigo:</t>
        </r>
        <r>
          <rPr>
            <sz val="9"/>
            <color indexed="81"/>
            <rFont val="Tahoma"/>
            <family val="2"/>
          </rPr>
          <t xml:space="preserve">
Art. 15.26</t>
        </r>
      </text>
    </comment>
    <comment ref="DO175" authorId="0" shapeId="0" xr:uid="{00000000-0006-0000-0000-0000AC0B0000}">
      <text>
        <r>
          <rPr>
            <b/>
            <sz val="9"/>
            <color indexed="81"/>
            <rFont val="Tahoma"/>
            <family val="2"/>
          </rPr>
          <t>Polanco Rodrigo:</t>
        </r>
        <r>
          <rPr>
            <sz val="9"/>
            <color indexed="81"/>
            <rFont val="Tahoma"/>
            <family val="2"/>
          </rPr>
          <t xml:space="preserve">
Art. 15.26</t>
        </r>
      </text>
    </comment>
    <comment ref="DP175" authorId="0" shapeId="0" xr:uid="{00000000-0006-0000-0000-0000AD0B0000}">
      <text>
        <r>
          <rPr>
            <b/>
            <sz val="9"/>
            <color indexed="81"/>
            <rFont val="Tahoma"/>
            <family val="2"/>
          </rPr>
          <t>Polanco Rodrigo:</t>
        </r>
        <r>
          <rPr>
            <sz val="9"/>
            <color indexed="81"/>
            <rFont val="Tahoma"/>
            <family val="2"/>
          </rPr>
          <t xml:space="preserve">
Art. 15.26</t>
        </r>
      </text>
    </comment>
    <comment ref="DR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S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T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W175" authorId="3" shapeId="0" xr:uid="{00000000-0006-0000-0000-0000B10B0000}">
      <text>
        <r>
          <rPr>
            <b/>
            <sz val="9"/>
            <color indexed="81"/>
            <rFont val="Tahoma"/>
            <family val="2"/>
          </rPr>
          <t>Rodrigo Polanco:</t>
        </r>
        <r>
          <rPr>
            <sz val="9"/>
            <color indexed="81"/>
            <rFont val="Tahoma"/>
            <family val="2"/>
          </rPr>
          <t xml:space="preserve">
Art. 23.1.2</t>
        </r>
      </text>
    </comment>
    <comment ref="AA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76" authorId="0" shapeId="0" xr:uid="{00000000-0006-0000-0000-0000B30B0000}">
      <text>
        <r>
          <rPr>
            <b/>
            <sz val="9"/>
            <color indexed="81"/>
            <rFont val="Tahoma"/>
            <family val="2"/>
          </rPr>
          <t>Polanco Rodrigo:</t>
        </r>
        <r>
          <rPr>
            <sz val="9"/>
            <color indexed="81"/>
            <rFont val="Tahoma"/>
            <family val="2"/>
          </rPr>
          <t xml:space="preserve">
Art. 14.4</t>
        </r>
      </text>
    </comment>
    <comment ref="AE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H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76" authorId="0" shapeId="0" xr:uid="{00000000-0006-0000-0000-0000B70B0000}">
      <text>
        <r>
          <rPr>
            <b/>
            <sz val="9"/>
            <color indexed="81"/>
            <rFont val="Tahoma"/>
            <family val="2"/>
          </rPr>
          <t>Polanco Rodrigo:</t>
        </r>
        <r>
          <rPr>
            <sz val="9"/>
            <color indexed="81"/>
            <rFont val="Tahoma"/>
            <family val="2"/>
          </rPr>
          <t xml:space="preserve">
Art. 14.2.1;  14.5:2(a)</t>
        </r>
      </text>
    </comment>
    <comment ref="AK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E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G176" authorId="0" shapeId="0" xr:uid="{00000000-0006-0000-0000-0000C2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3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I176" authorId="0" shapeId="0" xr:uid="{00000000-0006-0000-0000-0000C40B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J176" authorId="3" shapeId="0" xr:uid="{00000000-0006-0000-0000-0000C50B0000}">
      <text>
        <r>
          <rPr>
            <b/>
            <sz val="9"/>
            <color indexed="81"/>
            <rFont val="Tahoma"/>
            <family val="2"/>
          </rPr>
          <t>Rodrigo Polanco:</t>
        </r>
        <r>
          <rPr>
            <sz val="9"/>
            <color indexed="81"/>
            <rFont val="Tahoma"/>
            <family val="2"/>
          </rPr>
          <t xml:space="preserve">
Art. 14.2.3(b)</t>
        </r>
      </text>
    </comment>
    <comment ref="BK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M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P176" authorId="0" shapeId="0" xr:uid="{00000000-0006-0000-0000-0000C80B0000}">
      <text>
        <r>
          <rPr>
            <b/>
            <sz val="9"/>
            <color indexed="81"/>
            <rFont val="Tahoma"/>
            <family val="2"/>
          </rPr>
          <t>Polanco Rodrigo:</t>
        </r>
        <r>
          <rPr>
            <sz val="9"/>
            <color indexed="81"/>
            <rFont val="Tahoma"/>
            <family val="2"/>
          </rPr>
          <t xml:space="preserve">
Art. 14.13</t>
        </r>
      </text>
    </comment>
    <comment ref="BQ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S176" authorId="0" shapeId="0" xr:uid="{00000000-0006-0000-0000-0000CB0B0000}">
      <text>
        <r>
          <rPr>
            <b/>
            <sz val="9"/>
            <color indexed="81"/>
            <rFont val="Tahoma"/>
            <family val="2"/>
          </rPr>
          <t>Polanco Rodrigo:</t>
        </r>
        <r>
          <rPr>
            <sz val="9"/>
            <color indexed="81"/>
            <rFont val="Tahoma"/>
            <family val="2"/>
          </rPr>
          <t xml:space="preserve">
Art. 14.15</t>
        </r>
      </text>
    </comment>
    <comment ref="BT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U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X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Y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Z176" authorId="0" shapeId="0" xr:uid="{00000000-0006-0000-0000-0000D00B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C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M176" authorId="0" shapeId="0" xr:uid="{00000000-0006-0000-0000-0000D30B0000}">
      <text>
        <r>
          <rPr>
            <b/>
            <sz val="9"/>
            <color indexed="81"/>
            <rFont val="Tahoma"/>
            <family val="2"/>
          </rPr>
          <t>Polanco Rodrigo:</t>
        </r>
        <r>
          <rPr>
            <sz val="9"/>
            <color indexed="81"/>
            <rFont val="Tahoma"/>
            <family val="2"/>
          </rPr>
          <t xml:space="preserve">
Art. 14.11</t>
        </r>
      </text>
    </comment>
    <comment ref="CO176" authorId="0" shapeId="0" xr:uid="{00000000-0006-0000-0000-0000D40B0000}">
      <text>
        <r>
          <rPr>
            <b/>
            <sz val="9"/>
            <color indexed="81"/>
            <rFont val="Tahoma"/>
            <family val="2"/>
          </rPr>
          <t>Polanco Rodrigo:</t>
        </r>
        <r>
          <rPr>
            <sz val="9"/>
            <color indexed="81"/>
            <rFont val="Tahoma"/>
            <family val="2"/>
          </rPr>
          <t xml:space="preserve">
Art. 14.13.2</t>
        </r>
      </text>
    </comment>
    <comment ref="CP176" authorId="0" shapeId="0" xr:uid="{00000000-0006-0000-0000-0000D50B0000}">
      <text>
        <r>
          <rPr>
            <b/>
            <sz val="9"/>
            <color indexed="81"/>
            <rFont val="Tahoma"/>
            <family val="2"/>
          </rPr>
          <t>Polanco Rodrigo:</t>
        </r>
        <r>
          <rPr>
            <sz val="9"/>
            <color indexed="81"/>
            <rFont val="Tahoma"/>
            <family val="2"/>
          </rPr>
          <t xml:space="preserve">
Art. 14.13</t>
        </r>
      </text>
    </comment>
    <comment ref="CQ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T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W176" authorId="1" shapeId="0" xr:uid="{00000000-0006-0000-0000-0000D80B0000}">
      <text>
        <r>
          <rPr>
            <b/>
            <sz val="9"/>
            <color indexed="81"/>
            <rFont val="Segoe UI"/>
            <family val="2"/>
          </rPr>
          <t>Rahel Schär:</t>
        </r>
        <r>
          <rPr>
            <sz val="9"/>
            <color indexed="81"/>
            <rFont val="Segoe UI"/>
            <family val="2"/>
          </rPr>
          <t xml:space="preserve">
Art. 18.7:2(e) and (f)</t>
        </r>
      </text>
    </comment>
    <comment ref="CX176" authorId="1" shapeId="0" xr:uid="{00000000-0006-0000-0000-0000D90B0000}">
      <text>
        <r>
          <rPr>
            <b/>
            <sz val="9"/>
            <color indexed="81"/>
            <rFont val="Segoe UI"/>
            <family val="2"/>
          </rPr>
          <t>Rahel Schär:</t>
        </r>
        <r>
          <rPr>
            <sz val="9"/>
            <color indexed="81"/>
            <rFont val="Segoe UI"/>
            <family val="2"/>
          </rPr>
          <t xml:space="preserve">
Art. 18.7</t>
        </r>
      </text>
    </comment>
    <comment ref="CY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Z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DA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DB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C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D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E176" authorId="1" shapeId="0" xr:uid="{00000000-0006-0000-0000-0000E00B0000}">
      <text>
        <r>
          <rPr>
            <b/>
            <sz val="9"/>
            <color indexed="81"/>
            <rFont val="Segoe UI"/>
            <family val="2"/>
          </rPr>
          <t>Rahel Schär:</t>
        </r>
        <r>
          <rPr>
            <sz val="9"/>
            <color indexed="81"/>
            <rFont val="Segoe UI"/>
            <family val="2"/>
          </rPr>
          <t xml:space="preserve">
Art. 18.78</t>
        </r>
      </text>
    </comment>
    <comment ref="DF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G176" authorId="1" shapeId="0" xr:uid="{00000000-0006-0000-0000-0000E20B0000}">
      <text>
        <r>
          <rPr>
            <b/>
            <sz val="9"/>
            <color indexed="81"/>
            <rFont val="Segoe UI"/>
            <family val="2"/>
          </rPr>
          <t>Rahel Schär:</t>
        </r>
        <r>
          <rPr>
            <sz val="9"/>
            <color indexed="81"/>
            <rFont val="Segoe UI"/>
            <family val="2"/>
          </rPr>
          <t xml:space="preserve">
Art. 18.80</t>
        </r>
      </text>
    </comment>
    <comment ref="DH176" authorId="1" shapeId="0" xr:uid="{00000000-0006-0000-0000-0000E30B0000}">
      <text>
        <r>
          <rPr>
            <b/>
            <sz val="9"/>
            <color indexed="81"/>
            <rFont val="Segoe UI"/>
            <family val="2"/>
          </rPr>
          <t>Rahel Schär:</t>
        </r>
        <r>
          <rPr>
            <sz val="9"/>
            <color indexed="81"/>
            <rFont val="Segoe UI"/>
            <family val="2"/>
          </rPr>
          <t xml:space="preserve">
Art. 18.28</t>
        </r>
      </text>
    </comment>
    <comment ref="DI176" authorId="1" shapeId="0" xr:uid="{00000000-0006-0000-0000-0000E40B0000}">
      <text>
        <r>
          <rPr>
            <b/>
            <sz val="9"/>
            <color indexed="81"/>
            <rFont val="Segoe UI"/>
            <family val="2"/>
          </rPr>
          <t>Rahel Schär:</t>
        </r>
        <r>
          <rPr>
            <sz val="9"/>
            <color indexed="81"/>
            <rFont val="Segoe UI"/>
            <family val="2"/>
          </rPr>
          <t xml:space="preserve">
Art. 18.82</t>
        </r>
      </text>
    </comment>
    <comment ref="DJ176" authorId="1" shapeId="0" xr:uid="{00000000-0006-0000-0000-0000E50B0000}">
      <text>
        <r>
          <rPr>
            <b/>
            <sz val="9"/>
            <color indexed="81"/>
            <rFont val="Segoe UI"/>
            <family val="2"/>
          </rPr>
          <t>Rahel Schär:</t>
        </r>
        <r>
          <rPr>
            <sz val="9"/>
            <color indexed="81"/>
            <rFont val="Segoe UI"/>
            <family val="2"/>
          </rPr>
          <t xml:space="preserve">
Art. 18.82</t>
        </r>
      </text>
    </comment>
    <comment ref="DL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M176" authorId="1" shapeId="0" xr:uid="{00000000-0006-0000-0000-0000E70B0000}">
      <text>
        <r>
          <rPr>
            <b/>
            <sz val="9"/>
            <color indexed="81"/>
            <rFont val="Segoe UI"/>
            <family val="2"/>
          </rPr>
          <t>Rahel Schär:</t>
        </r>
        <r>
          <rPr>
            <sz val="9"/>
            <color indexed="81"/>
            <rFont val="Segoe UI"/>
            <family val="2"/>
          </rPr>
          <t xml:space="preserve">
Art. 18.9</t>
        </r>
      </text>
    </comment>
    <comment ref="DN176" authorId="1" shapeId="0" xr:uid="{00000000-0006-0000-0000-0000E80B0000}">
      <text>
        <r>
          <rPr>
            <b/>
            <sz val="9"/>
            <color indexed="81"/>
            <rFont val="Segoe UI"/>
            <family val="2"/>
          </rPr>
          <t>Rahel Schär:</t>
        </r>
        <r>
          <rPr>
            <sz val="9"/>
            <color indexed="81"/>
            <rFont val="Segoe UI"/>
            <family val="2"/>
          </rPr>
          <t xml:space="preserve">
Art. 18.58</t>
        </r>
      </text>
    </comment>
    <comment ref="DO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P176" authorId="0" shapeId="0" xr:uid="{00000000-0006-0000-0000-0000EA0B0000}">
      <text>
        <r>
          <rPr>
            <b/>
            <sz val="9"/>
            <color indexed="81"/>
            <rFont val="Tahoma"/>
            <family val="2"/>
          </rPr>
          <t>Polanco Rodrigo:</t>
        </r>
        <r>
          <rPr>
            <sz val="9"/>
            <color indexed="81"/>
            <rFont val="Tahoma"/>
            <family val="2"/>
          </rPr>
          <t xml:space="preserve">
Art. 18.62(b)</t>
        </r>
      </text>
    </comment>
    <comment ref="DS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T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V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W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E177" authorId="0" shapeId="0" xr:uid="{00000000-0006-0000-0000-0000F10B0000}">
      <text>
        <r>
          <rPr>
            <b/>
            <sz val="9"/>
            <color indexed="81"/>
            <rFont val="Segoe UI"/>
            <family val="2"/>
          </rPr>
          <t>Polanco Rodrigo:</t>
        </r>
        <r>
          <rPr>
            <sz val="9"/>
            <color indexed="81"/>
            <rFont val="Segoe UI"/>
            <family val="2"/>
          </rPr>
          <t xml:space="preserve">
Ch. 8</t>
        </r>
      </text>
    </comment>
    <comment ref="AF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G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I177" authorId="3" shapeId="0" xr:uid="{00000000-0006-0000-0000-0000F50B0000}">
      <text>
        <r>
          <rPr>
            <b/>
            <sz val="9"/>
            <color indexed="81"/>
            <rFont val="Tahoma"/>
            <family val="2"/>
          </rPr>
          <t>Rodrigo Polanco:</t>
        </r>
        <r>
          <rPr>
            <sz val="9"/>
            <color indexed="81"/>
            <rFont val="Tahoma"/>
            <family val="2"/>
          </rPr>
          <t xml:space="preserve">
Art. 8.57:2 </t>
        </r>
      </text>
    </comment>
    <comment ref="AJ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K177" authorId="3" shapeId="0" xr:uid="{00000000-0006-0000-0000-0000F70B0000}">
      <text>
        <r>
          <rPr>
            <b/>
            <sz val="9"/>
            <color indexed="81"/>
            <rFont val="Tahoma"/>
            <family val="2"/>
          </rPr>
          <t>Rodrigo Polanco:</t>
        </r>
        <r>
          <rPr>
            <sz val="9"/>
            <color indexed="81"/>
            <rFont val="Tahoma"/>
            <family val="2"/>
          </rPr>
          <t xml:space="preserve">
Art. 8.58</t>
        </r>
      </text>
    </comment>
    <comment ref="AM177" authorId="3" shapeId="0" xr:uid="{00000000-0006-0000-0000-0000F80B0000}">
      <text>
        <r>
          <rPr>
            <b/>
            <sz val="9"/>
            <color indexed="81"/>
            <rFont val="Tahoma"/>
            <family val="2"/>
          </rPr>
          <t>Rodrigo Polanco:</t>
        </r>
        <r>
          <rPr>
            <sz val="9"/>
            <color indexed="81"/>
            <rFont val="Tahoma"/>
            <family val="2"/>
          </rPr>
          <t xml:space="preserve">
Chapt. 15</t>
        </r>
      </text>
    </comment>
    <comment ref="AS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U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Z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B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C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H177" authorId="0" shapeId="0" xr:uid="{00000000-0006-0000-0000-0000FE0B000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I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R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S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X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77" authorId="0" shapeId="0" xr:uid="{00000000-0006-0000-0000-0000030C000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M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Q177" authorId="3" shapeId="0" xr:uid="{00000000-0006-0000-0000-0000050C0000}">
      <text>
        <r>
          <rPr>
            <b/>
            <sz val="9"/>
            <color indexed="81"/>
            <rFont val="Tahoma"/>
            <family val="2"/>
          </rPr>
          <t>Rodrigo Polanco:</t>
        </r>
        <r>
          <rPr>
            <sz val="9"/>
            <color indexed="81"/>
            <rFont val="Tahoma"/>
            <family val="2"/>
          </rPr>
          <t xml:space="preserve">
Art. 8.26.3; 8.27</t>
        </r>
      </text>
    </comment>
    <comment ref="CR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S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T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W177" authorId="1" shapeId="0" xr:uid="{00000000-0006-0000-0000-0000090C0000}">
      <text>
        <r>
          <rPr>
            <b/>
            <sz val="9"/>
            <color indexed="81"/>
            <rFont val="Segoe UI"/>
            <family val="2"/>
          </rPr>
          <t>Rahel Schär:</t>
        </r>
        <r>
          <rPr>
            <sz val="9"/>
            <color indexed="81"/>
            <rFont val="Segoe UI"/>
            <family val="2"/>
          </rPr>
          <t xml:space="preserve">
Art. 10.4</t>
        </r>
      </text>
    </comment>
    <comment ref="CX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Y177" authorId="1" shapeId="0" xr:uid="{00000000-0006-0000-0000-00000B0C0000}">
      <text>
        <r>
          <rPr>
            <b/>
            <sz val="9"/>
            <color indexed="81"/>
            <rFont val="Segoe UI"/>
            <family val="2"/>
          </rPr>
          <t>Rahel Schär:</t>
        </r>
        <r>
          <rPr>
            <sz val="9"/>
            <color indexed="81"/>
            <rFont val="Segoe UI"/>
            <family val="2"/>
          </rPr>
          <t xml:space="preserve">
Art. 10.2:2</t>
        </r>
      </text>
    </comment>
    <comment ref="CZ177" authorId="1" shapeId="0" xr:uid="{00000000-0006-0000-0000-00000C0C0000}">
      <text>
        <r>
          <rPr>
            <b/>
            <sz val="9"/>
            <color indexed="81"/>
            <rFont val="Segoe UI"/>
            <family val="2"/>
          </rPr>
          <t>Rahel Schär:</t>
        </r>
        <r>
          <rPr>
            <sz val="9"/>
            <color indexed="81"/>
            <rFont val="Segoe UI"/>
            <family val="2"/>
          </rPr>
          <t xml:space="preserve">
Art. 10.5</t>
        </r>
      </text>
    </comment>
    <comment ref="DA177" authorId="1" shapeId="0" xr:uid="{00000000-0006-0000-0000-00000D0C0000}">
      <text>
        <r>
          <rPr>
            <b/>
            <sz val="9"/>
            <color indexed="81"/>
            <rFont val="Segoe UI"/>
            <family val="2"/>
          </rPr>
          <t>Rahel Schär:</t>
        </r>
        <r>
          <rPr>
            <sz val="9"/>
            <color indexed="81"/>
            <rFont val="Segoe UI"/>
            <family val="2"/>
          </rPr>
          <t xml:space="preserve">
Art. 10.11</t>
        </r>
      </text>
    </comment>
    <comment ref="DC177" authorId="1" shapeId="0" xr:uid="{00000000-0006-0000-0000-00000E0C0000}">
      <text>
        <r>
          <rPr>
            <b/>
            <sz val="9"/>
            <color indexed="81"/>
            <rFont val="Segoe UI"/>
            <family val="2"/>
          </rPr>
          <t>Rahel Schär:</t>
        </r>
        <r>
          <rPr>
            <sz val="9"/>
            <color indexed="81"/>
            <rFont val="Segoe UI"/>
            <family val="2"/>
          </rPr>
          <t xml:space="preserve">
Art. 10.9</t>
        </r>
      </text>
    </comment>
    <comment ref="DD177" authorId="1" shapeId="0" xr:uid="{00000000-0006-0000-0000-00000F0C0000}">
      <text>
        <r>
          <rPr>
            <b/>
            <sz val="9"/>
            <color indexed="81"/>
            <rFont val="Segoe UI"/>
            <family val="2"/>
          </rPr>
          <t>Rahel Schär:</t>
        </r>
        <r>
          <rPr>
            <sz val="9"/>
            <color indexed="81"/>
            <rFont val="Segoe UI"/>
            <family val="2"/>
          </rPr>
          <t xml:space="preserve">
Art. 10.10</t>
        </r>
      </text>
    </comment>
    <comment ref="DE177" authorId="5" shapeId="0" xr:uid="{00000000-0006-0000-0000-0000100C0000}">
      <text>
        <r>
          <rPr>
            <b/>
            <sz val="9"/>
            <color indexed="81"/>
            <rFont val="Segoe UI"/>
            <family val="2"/>
          </rPr>
          <t>User1:</t>
        </r>
        <r>
          <rPr>
            <sz val="9"/>
            <color indexed="81"/>
            <rFont val="Segoe UI"/>
            <family val="2"/>
          </rPr>
          <t xml:space="preserve">
Art. 10.2:2(a)(vii)</t>
        </r>
      </text>
    </comment>
    <comment ref="DI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J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S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T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V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W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F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I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K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M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V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Z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C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E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I178" authorId="0" shapeId="0" xr:uid="{00000000-0006-0000-0000-0000230C000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K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M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R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S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T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U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X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Y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Z178" authorId="0" shapeId="0" xr:uid="{00000000-0006-0000-0000-00002C0C000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CA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M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Q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S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T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W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X178" authorId="0" shapeId="0" xr:uid="{00000000-0006-0000-0000-0000330C0000}">
      <text>
        <r>
          <rPr>
            <b/>
            <sz val="9"/>
            <color indexed="81"/>
            <rFont val="Tahoma"/>
            <family val="2"/>
          </rPr>
          <t>Polanco Rodrigo:</t>
        </r>
        <r>
          <rPr>
            <sz val="9"/>
            <color indexed="81"/>
            <rFont val="Tahoma"/>
            <family val="2"/>
          </rPr>
          <t xml:space="preserve">
Ch. 41, Art. X.5.2</t>
        </r>
      </text>
    </comment>
    <comment ref="CY178" authorId="0" shapeId="0" xr:uid="{00000000-0006-0000-0000-0000340C0000}">
      <text>
        <r>
          <rPr>
            <b/>
            <sz val="9"/>
            <color indexed="81"/>
            <rFont val="Tahoma"/>
            <family val="2"/>
          </rPr>
          <t>Polanco Rodrigo:</t>
        </r>
        <r>
          <rPr>
            <sz val="9"/>
            <color indexed="81"/>
            <rFont val="Tahoma"/>
            <family val="2"/>
          </rPr>
          <t xml:space="preserve">
Ch. 41, Art. X.2</t>
        </r>
      </text>
    </comment>
    <comment ref="CZ178" authorId="0" shapeId="0" xr:uid="{00000000-0006-0000-0000-0000350C0000}">
      <text>
        <r>
          <rPr>
            <b/>
            <sz val="9"/>
            <color indexed="81"/>
            <rFont val="Tahoma"/>
            <family val="2"/>
          </rPr>
          <t>Polanco Rodrigo:</t>
        </r>
        <r>
          <rPr>
            <sz val="9"/>
            <color indexed="81"/>
            <rFont val="Tahoma"/>
            <family val="2"/>
          </rPr>
          <t xml:space="preserve">
Ch. 41, Art. X.11</t>
        </r>
      </text>
    </comment>
    <comment ref="DA178" authorId="0" shapeId="0" xr:uid="{00000000-0006-0000-0000-0000360C0000}">
      <text>
        <r>
          <rPr>
            <b/>
            <sz val="9"/>
            <color indexed="81"/>
            <rFont val="Tahoma"/>
            <family val="2"/>
          </rPr>
          <t>Polanco Rodrigo:</t>
        </r>
        <r>
          <rPr>
            <sz val="9"/>
            <color indexed="81"/>
            <rFont val="Tahoma"/>
            <family val="2"/>
          </rPr>
          <t xml:space="preserve">
Ch. 41, Art. X.14</t>
        </r>
      </text>
    </comment>
    <comment ref="DB178" authorId="0" shapeId="0" xr:uid="{00000000-0006-0000-0000-0000370C0000}">
      <text>
        <r>
          <rPr>
            <b/>
            <sz val="9"/>
            <color indexed="81"/>
            <rFont val="Tahoma"/>
            <family val="2"/>
          </rPr>
          <t>Polanco Rodrigo:</t>
        </r>
        <r>
          <rPr>
            <sz val="9"/>
            <color indexed="81"/>
            <rFont val="Tahoma"/>
            <family val="2"/>
          </rPr>
          <t xml:space="preserve">
Ch. 41, Art. X.1.4</t>
        </r>
      </text>
    </comment>
    <comment ref="DC178" authorId="0" shapeId="0" xr:uid="{00000000-0006-0000-0000-0000380C0000}">
      <text>
        <r>
          <rPr>
            <b/>
            <sz val="9"/>
            <color indexed="81"/>
            <rFont val="Tahoma"/>
            <family val="2"/>
          </rPr>
          <t>Polanco Rodrigo:</t>
        </r>
        <r>
          <rPr>
            <sz val="9"/>
            <color indexed="81"/>
            <rFont val="Tahoma"/>
            <family val="2"/>
          </rPr>
          <t xml:space="preserve">
Ch. 41, Art. X.15</t>
        </r>
      </text>
    </comment>
    <comment ref="DD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E178" authorId="0" shapeId="0" xr:uid="{00000000-0006-0000-0000-00003A0C0000}">
      <text>
        <r>
          <rPr>
            <b/>
            <sz val="9"/>
            <color indexed="81"/>
            <rFont val="Tahoma"/>
            <family val="2"/>
          </rPr>
          <t>Polanco Rodrigo:</t>
        </r>
        <r>
          <rPr>
            <sz val="9"/>
            <color indexed="81"/>
            <rFont val="Tahoma"/>
            <family val="2"/>
          </rPr>
          <t xml:space="preserve">
Ch. 41, Art. X.48</t>
        </r>
      </text>
    </comment>
    <comment ref="DN178" authorId="0" shapeId="0" xr:uid="{00000000-0006-0000-0000-00003B0C0000}">
      <text>
        <r>
          <rPr>
            <b/>
            <sz val="9"/>
            <color indexed="81"/>
            <rFont val="Tahoma"/>
            <family val="2"/>
          </rPr>
          <t>Polanco Rodrigo:</t>
        </r>
        <r>
          <rPr>
            <sz val="9"/>
            <color indexed="81"/>
            <rFont val="Tahoma"/>
            <family val="2"/>
          </rPr>
          <t xml:space="preserve">
Ch. 41, Art. X.6(a)</t>
        </r>
      </text>
    </comment>
    <comment ref="DO178" authorId="0" shapeId="0" xr:uid="{00000000-0006-0000-0000-00003C0C0000}">
      <text>
        <r>
          <rPr>
            <b/>
            <sz val="9"/>
            <color indexed="81"/>
            <rFont val="Tahoma"/>
            <family val="2"/>
          </rPr>
          <t>Polanco Rodrigo:</t>
        </r>
        <r>
          <rPr>
            <sz val="9"/>
            <color indexed="81"/>
            <rFont val="Tahoma"/>
            <family val="2"/>
          </rPr>
          <t xml:space="preserve">
Ch. 41, Art. X.6(c)</t>
        </r>
      </text>
    </comment>
    <comment ref="DT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V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W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C179" authorId="3" shapeId="0" xr:uid="{00000000-0006-0000-0000-0000400C0000}">
      <text>
        <r>
          <rPr>
            <b/>
            <sz val="9"/>
            <color indexed="81"/>
            <rFont val="Tahoma"/>
            <family val="2"/>
          </rPr>
          <t>Rodrigo Polanco:</t>
        </r>
        <r>
          <rPr>
            <sz val="9"/>
            <color indexed="81"/>
            <rFont val="Tahoma"/>
            <family val="2"/>
          </rPr>
          <t xml:space="preserve">
Art. 870.3</t>
        </r>
      </text>
    </comment>
    <comment ref="AD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G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I179" authorId="3" shapeId="0" xr:uid="{00000000-0006-0000-0000-0000440C0000}">
      <text>
        <r>
          <rPr>
            <b/>
            <sz val="9"/>
            <color indexed="81"/>
            <rFont val="Tahoma"/>
            <family val="2"/>
          </rPr>
          <t>Rodrigo Polanco:</t>
        </r>
        <r>
          <rPr>
            <sz val="9"/>
            <color indexed="81"/>
            <rFont val="Tahoma"/>
            <family val="2"/>
          </rPr>
          <t xml:space="preserve">
Art. 8.74, 8.75, 8.76</t>
        </r>
      </text>
    </comment>
    <comment ref="AK179" authorId="3" shapeId="0" xr:uid="{00000000-0006-0000-0000-0000450C0000}">
      <text>
        <r>
          <rPr>
            <b/>
            <sz val="9"/>
            <color indexed="81"/>
            <rFont val="Tahoma"/>
            <family val="2"/>
          </rPr>
          <t>Rodrigo Polanco:</t>
        </r>
        <r>
          <rPr>
            <sz val="9"/>
            <color indexed="81"/>
            <rFont val="Tahoma"/>
            <family val="2"/>
          </rPr>
          <t xml:space="preserve">
Art. 8.72</t>
        </r>
      </text>
    </comment>
    <comment ref="AM179" authorId="3" shapeId="0" xr:uid="{00000000-0006-0000-0000-0000460C0000}">
      <text>
        <r>
          <rPr>
            <b/>
            <sz val="9"/>
            <color indexed="81"/>
            <rFont val="Tahoma"/>
            <family val="2"/>
          </rPr>
          <t>Rodrigo Polanco:</t>
        </r>
        <r>
          <rPr>
            <sz val="9"/>
            <color indexed="81"/>
            <rFont val="Tahoma"/>
            <family val="2"/>
          </rPr>
          <t xml:space="preserve">
Chapter 21</t>
        </r>
      </text>
    </comment>
    <comment ref="AS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U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Z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C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G179" authorId="0" shapeId="0" xr:uid="{00000000-0006-0000-0000-00004B0C000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I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M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N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R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S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T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U179" authorId="3" shapeId="0" xr:uid="{00000000-0006-0000-0000-0000520C0000}">
      <text>
        <r>
          <rPr>
            <b/>
            <sz val="9"/>
            <color indexed="81"/>
            <rFont val="Tahoma"/>
            <family val="2"/>
          </rPr>
          <t>Rodrigo Polanco:</t>
        </r>
        <r>
          <rPr>
            <sz val="9"/>
            <color indexed="81"/>
            <rFont val="Tahoma"/>
            <family val="2"/>
          </rPr>
          <t xml:space="preserve">
Art. 8.73</t>
        </r>
      </text>
    </comment>
    <comment ref="BX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Y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Z179" authorId="0" shapeId="0" xr:uid="{00000000-0006-0000-0000-0000550C000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F179" authorId="3" shapeId="0" xr:uid="{00000000-0006-0000-0000-0000560C0000}">
      <text>
        <r>
          <rPr>
            <b/>
            <sz val="9"/>
            <color indexed="81"/>
            <rFont val="Tahoma"/>
            <family val="2"/>
          </rPr>
          <t>Rodrigo Polanco:</t>
        </r>
        <r>
          <rPr>
            <sz val="9"/>
            <color indexed="81"/>
            <rFont val="Tahoma"/>
            <family val="2"/>
          </rPr>
          <t xml:space="preserve">
EU-Japan FTA, Art. 8.4.</t>
        </r>
      </text>
    </comment>
    <comment ref="CM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Q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S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T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W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X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Y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Z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DA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E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M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N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O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V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W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B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E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F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H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I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K180" authorId="0" shapeId="0" xr:uid="{00000000-0006-0000-0000-00006D0C0000}">
      <text>
        <r>
          <rPr>
            <b/>
            <sz val="9"/>
            <color indexed="81"/>
            <rFont val="Tahoma"/>
            <family val="2"/>
          </rPr>
          <t>Polanco Rodrigo:</t>
        </r>
        <r>
          <rPr>
            <sz val="9"/>
            <color indexed="81"/>
            <rFont val="Tahoma"/>
            <family val="2"/>
          </rPr>
          <t xml:space="preserve">
Art. 19.3.1</t>
        </r>
      </text>
    </comment>
    <comment ref="AM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O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R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S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T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U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V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W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X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Y180" authorId="0" shapeId="0" xr:uid="{00000000-0006-0000-0000-0000770C0000}">
      <text>
        <r>
          <rPr>
            <b/>
            <sz val="9"/>
            <color indexed="81"/>
            <rFont val="Tahoma"/>
            <family val="2"/>
          </rPr>
          <t>Polanco Rodrigo:</t>
        </r>
        <r>
          <rPr>
            <sz val="9"/>
            <color indexed="81"/>
            <rFont val="Tahoma"/>
            <family val="2"/>
          </rPr>
          <t xml:space="preserve">
Art. 19.9</t>
        </r>
      </text>
    </comment>
    <comment ref="AZ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BA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C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E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F180" authorId="0" shapeId="0" xr:uid="{00000000-0006-0000-0000-00007C0C000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G180" authorId="0" shapeId="0" xr:uid="{00000000-0006-0000-0000-00007D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H180" authorId="0" shapeId="0" xr:uid="{00000000-0006-0000-0000-00007E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I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J180" authorId="3" shapeId="0" xr:uid="{00000000-0006-0000-0000-0000800C0000}">
      <text>
        <r>
          <rPr>
            <b/>
            <sz val="9"/>
            <color indexed="81"/>
            <rFont val="Tahoma"/>
            <family val="2"/>
          </rPr>
          <t>Rodrigo Polanco:</t>
        </r>
        <r>
          <rPr>
            <sz val="9"/>
            <color indexed="81"/>
            <rFont val="Tahoma"/>
            <family val="2"/>
          </rPr>
          <t xml:space="preserve">
Art. 19.2.1(b); </t>
        </r>
      </text>
    </comment>
    <comment ref="BK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M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N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P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R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S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T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U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V180" authorId="0" shapeId="0" xr:uid="{00000000-0006-0000-0000-0000890C0000}">
      <text>
        <r>
          <rPr>
            <b/>
            <sz val="9"/>
            <color indexed="81"/>
            <rFont val="Tahoma"/>
            <family val="2"/>
          </rPr>
          <t>Polanco Rodrigo:</t>
        </r>
        <r>
          <rPr>
            <sz val="9"/>
            <color indexed="81"/>
            <rFont val="Tahoma"/>
            <family val="2"/>
          </rPr>
          <t xml:space="preserve">
Art. 19.17</t>
        </r>
      </text>
    </comment>
    <comment ref="BX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Y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Z180" authorId="0" shapeId="0" xr:uid="{00000000-0006-0000-0000-00008C0C000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B180" authorId="0" shapeId="0" xr:uid="{00000000-0006-0000-0000-00008E0C0000}">
      <text>
        <r>
          <rPr>
            <b/>
            <sz val="9"/>
            <color indexed="81"/>
            <rFont val="Tahoma"/>
            <family val="2"/>
          </rPr>
          <t>Polanco Rodrigo:</t>
        </r>
        <r>
          <rPr>
            <sz val="9"/>
            <color indexed="81"/>
            <rFont val="Tahoma"/>
            <family val="2"/>
          </rPr>
          <t xml:space="preserve">
Art. 19.1 fn 1</t>
        </r>
      </text>
    </comment>
    <comment ref="CF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M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N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P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Q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S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T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W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X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Y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Z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DA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DB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C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D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E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F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G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H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I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J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M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N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O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S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T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V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W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AA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C181" authorId="0" shapeId="0" xr:uid="{00000000-0006-0000-0000-0000AD0C0000}">
      <text>
        <r>
          <rPr>
            <b/>
            <sz val="9"/>
            <color indexed="81"/>
            <rFont val="Tahoma"/>
            <family val="2"/>
          </rPr>
          <t>Polanco Rodrigo:</t>
        </r>
        <r>
          <rPr>
            <sz val="9"/>
            <color indexed="81"/>
            <rFont val="Tahoma"/>
            <family val="2"/>
          </rPr>
          <t xml:space="preserve">
Art. 10.2.7(b)</t>
        </r>
      </text>
    </comment>
    <comment ref="AD181" authorId="0" shapeId="0" xr:uid="{00000000-0006-0000-0000-0000AE0C0000}">
      <text>
        <r>
          <rPr>
            <b/>
            <sz val="9"/>
            <color indexed="81"/>
            <rFont val="Tahoma"/>
            <family val="2"/>
          </rPr>
          <t>Polanco Rodrigo:</t>
        </r>
        <r>
          <rPr>
            <sz val="9"/>
            <color indexed="81"/>
            <rFont val="Tahoma"/>
            <family val="2"/>
          </rPr>
          <t xml:space="preserve">
Art. 10.16</t>
        </r>
      </text>
    </comment>
    <comment ref="AE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F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G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I181" authorId="0" shapeId="0" xr:uid="{00000000-0006-0000-0000-0000B20C0000}">
      <text>
        <r>
          <rPr>
            <b/>
            <sz val="9"/>
            <color indexed="81"/>
            <rFont val="Tahoma"/>
            <family val="2"/>
          </rPr>
          <t>Polanco Rodrigo:</t>
        </r>
        <r>
          <rPr>
            <sz val="9"/>
            <color indexed="81"/>
            <rFont val="Tahoma"/>
            <family val="2"/>
          </rPr>
          <t xml:space="preserve">
Art. 10.2.7, Art. 10.5</t>
        </r>
      </text>
    </comment>
    <comment ref="AK181" authorId="0" shapeId="0" xr:uid="{00000000-0006-0000-0000-0000B30C0000}">
      <text>
        <r>
          <rPr>
            <b/>
            <sz val="9"/>
            <color indexed="81"/>
            <rFont val="Tahoma"/>
            <family val="2"/>
          </rPr>
          <t>Polanco Rodrigo:</t>
        </r>
        <r>
          <rPr>
            <sz val="9"/>
            <color indexed="81"/>
            <rFont val="Tahoma"/>
            <family val="2"/>
          </rPr>
          <t xml:space="preserve">
Art. 10.3.1</t>
        </r>
      </text>
    </comment>
    <comment ref="AM181" authorId="0" shapeId="0" xr:uid="{00000000-0006-0000-0000-0000B40C0000}">
      <text>
        <r>
          <rPr>
            <b/>
            <sz val="9"/>
            <color indexed="81"/>
            <rFont val="Tahoma"/>
            <family val="2"/>
          </rPr>
          <t>Polanco Rodrigo:</t>
        </r>
        <r>
          <rPr>
            <sz val="9"/>
            <color indexed="81"/>
            <rFont val="Tahoma"/>
            <family val="2"/>
          </rPr>
          <t xml:space="preserve">
Art. 22.2</t>
        </r>
      </text>
    </comment>
    <comment ref="AQ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S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T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U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V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W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Y181" authorId="0" shapeId="0" xr:uid="{00000000-0006-0000-0000-0000BC0C0000}">
      <text>
        <r>
          <rPr>
            <b/>
            <sz val="9"/>
            <color indexed="81"/>
            <rFont val="Tahoma"/>
            <family val="2"/>
          </rPr>
          <t>Polanco Rodrigo:</t>
        </r>
        <r>
          <rPr>
            <sz val="9"/>
            <color indexed="81"/>
            <rFont val="Tahoma"/>
            <family val="2"/>
          </rPr>
          <t xml:space="preserve">
Art. 10.9</t>
        </r>
      </text>
    </comment>
    <comment ref="AZ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BA181" authorId="0" shapeId="0" xr:uid="{00000000-0006-0000-0000-0000BE0C0000}">
      <text>
        <r>
          <rPr>
            <b/>
            <sz val="9"/>
            <color indexed="81"/>
            <rFont val="Tahoma"/>
            <family val="2"/>
          </rPr>
          <t>Polanco Rodrigo:</t>
        </r>
        <r>
          <rPr>
            <sz val="9"/>
            <color indexed="81"/>
            <rFont val="Tahoma"/>
            <family val="2"/>
          </rPr>
          <t xml:space="preserve">
Art. 10.15 (d)</t>
        </r>
      </text>
    </comment>
    <comment ref="BB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C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E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F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G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I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J181" authorId="3" shapeId="0" xr:uid="{00000000-0006-0000-0000-0000C50C0000}">
      <text>
        <r>
          <rPr>
            <b/>
            <sz val="9"/>
            <color indexed="81"/>
            <rFont val="Tahoma"/>
            <family val="2"/>
          </rPr>
          <t>Rodrigo Polanco:</t>
        </r>
        <r>
          <rPr>
            <sz val="9"/>
            <color indexed="81"/>
            <rFont val="Tahoma"/>
            <family val="2"/>
          </rPr>
          <t xml:space="preserve">
Art. 10.2.2(c); </t>
        </r>
      </text>
    </comment>
    <comment ref="BK181" authorId="0" shapeId="0" xr:uid="{00000000-0006-0000-0000-0000C60C0000}">
      <text>
        <r>
          <rPr>
            <b/>
            <sz val="9"/>
            <color indexed="81"/>
            <rFont val="Segoe UI"/>
            <family val="2"/>
          </rPr>
          <t>Polanco Rodrigo:</t>
        </r>
        <r>
          <rPr>
            <sz val="9"/>
            <color indexed="81"/>
            <rFont val="Segoe UI"/>
            <family val="2"/>
          </rPr>
          <t xml:space="preserve">
Art. 10.10</t>
        </r>
      </text>
    </comment>
    <comment ref="BL181" authorId="0" shapeId="0" xr:uid="{00000000-0006-0000-0000-0000C70C0000}">
      <text>
        <r>
          <rPr>
            <b/>
            <sz val="9"/>
            <color indexed="81"/>
            <rFont val="Tahoma"/>
            <family val="2"/>
          </rPr>
          <t>Polanco Rodrigo:</t>
        </r>
        <r>
          <rPr>
            <sz val="9"/>
            <color indexed="81"/>
            <rFont val="Tahoma"/>
            <family val="2"/>
          </rPr>
          <t xml:space="preserve">
Art. 11.11</t>
        </r>
      </text>
    </comment>
    <comment ref="BM181" authorId="0" shapeId="0" xr:uid="{00000000-0006-0000-0000-0000C80C0000}">
      <text>
        <r>
          <rPr>
            <b/>
            <sz val="9"/>
            <color indexed="81"/>
            <rFont val="Tahoma"/>
            <family val="2"/>
          </rPr>
          <t>Polanco Rodrigo:</t>
        </r>
        <r>
          <rPr>
            <sz val="9"/>
            <color indexed="81"/>
            <rFont val="Tahoma"/>
            <family val="2"/>
          </rPr>
          <t xml:space="preserve">
Art. 10.12</t>
        </r>
      </text>
    </comment>
    <comment ref="BP181" authorId="0" shapeId="0" xr:uid="{00000000-0006-0000-0000-0000C90C0000}">
      <text>
        <r>
          <rPr>
            <b/>
            <sz val="9"/>
            <color indexed="81"/>
            <rFont val="Tahoma"/>
            <family val="2"/>
          </rPr>
          <t>Polanco Rodrigo:</t>
        </r>
        <r>
          <rPr>
            <sz val="9"/>
            <color indexed="81"/>
            <rFont val="Tahoma"/>
            <family val="2"/>
          </rPr>
          <t xml:space="preserve">
Art. 10.13</t>
        </r>
      </text>
    </comment>
    <comment ref="BQ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R181" authorId="0" shapeId="0" xr:uid="{00000000-0006-0000-0000-0000CB0C0000}">
      <text>
        <r>
          <rPr>
            <b/>
            <sz val="9"/>
            <color indexed="81"/>
            <rFont val="Tahoma"/>
            <family val="2"/>
          </rPr>
          <t>Polanco Rodrigo:</t>
        </r>
        <r>
          <rPr>
            <sz val="9"/>
            <color indexed="81"/>
            <rFont val="Tahoma"/>
            <family val="2"/>
          </rPr>
          <t xml:space="preserve">
Art. 10.14</t>
        </r>
      </text>
    </comment>
    <comment ref="BS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T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X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Y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Z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CA181" authorId="0" shapeId="0" xr:uid="{00000000-0006-0000-0000-0000D10C0000}">
      <text>
        <r>
          <rPr>
            <b/>
            <sz val="9"/>
            <color indexed="81"/>
            <rFont val="Tahoma"/>
            <family val="2"/>
          </rPr>
          <t>Polanco Rodrigo:</t>
        </r>
        <r>
          <rPr>
            <sz val="9"/>
            <color indexed="81"/>
            <rFont val="Tahoma"/>
            <family val="2"/>
          </rPr>
          <t xml:space="preserve">
Art. 10.3.2</t>
        </r>
      </text>
    </comment>
    <comment ref="CQ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T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R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T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V181" authorId="0" shapeId="0" xr:uid="{00000000-0006-0000-0000-0000D60C0000}">
      <text>
        <r>
          <rPr>
            <b/>
            <sz val="9"/>
            <color indexed="81"/>
            <rFont val="Tahoma"/>
            <family val="2"/>
          </rPr>
          <t>Polanco Rodrigo:</t>
        </r>
        <r>
          <rPr>
            <sz val="9"/>
            <color indexed="81"/>
            <rFont val="Tahoma"/>
            <family val="2"/>
          </rPr>
          <t xml:space="preserve">
Art. 2.8.(c)(i)(j)(k)</t>
        </r>
      </text>
    </comment>
    <comment ref="DW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E182" authorId="3" shapeId="0" xr:uid="{00000000-0006-0000-0000-0000D80C0000}">
      <text>
        <r>
          <rPr>
            <b/>
            <sz val="9"/>
            <color indexed="81"/>
            <rFont val="Tahoma"/>
            <family val="2"/>
          </rPr>
          <t>Rodrigo Polanco:</t>
        </r>
        <r>
          <rPr>
            <sz val="9"/>
            <color indexed="81"/>
            <rFont val="Tahoma"/>
            <family val="2"/>
          </rPr>
          <t xml:space="preserve">
Art. 13.2.5, Art. 13.2.6</t>
        </r>
      </text>
    </comment>
    <comment ref="AF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I182" authorId="3" shapeId="0" xr:uid="{00000000-0006-0000-0000-0000DC0C0000}">
      <text>
        <r>
          <rPr>
            <b/>
            <sz val="9"/>
            <color indexed="81"/>
            <rFont val="Tahoma"/>
            <family val="2"/>
          </rPr>
          <t>Rodrigo Polanco:</t>
        </r>
        <r>
          <rPr>
            <sz val="9"/>
            <color indexed="81"/>
            <rFont val="Tahoma"/>
            <family val="2"/>
          </rPr>
          <t xml:space="preserve">
Art. 13.9.2(a)</t>
        </r>
      </text>
    </comment>
    <comment ref="AM182" authorId="3" shapeId="0" xr:uid="{00000000-0006-0000-0000-0000DD0C0000}">
      <text>
        <r>
          <rPr>
            <b/>
            <sz val="9"/>
            <color indexed="81"/>
            <rFont val="Tahoma"/>
            <family val="2"/>
          </rPr>
          <t>Rodrigo Polanco:</t>
        </r>
        <r>
          <rPr>
            <sz val="9"/>
            <color indexed="81"/>
            <rFont val="Tahoma"/>
            <family val="2"/>
          </rPr>
          <t xml:space="preserve">
Article 20.2:</t>
        </r>
      </text>
    </comment>
    <comment ref="AO182" authorId="3" shapeId="0" xr:uid="{00000000-0006-0000-0000-0000DE0C0000}">
      <text>
        <r>
          <rPr>
            <b/>
            <sz val="9"/>
            <color indexed="81"/>
            <rFont val="Tahoma"/>
            <family val="2"/>
          </rPr>
          <t>Rodrigo Polanco:</t>
        </r>
        <r>
          <rPr>
            <sz val="9"/>
            <color indexed="81"/>
            <rFont val="Tahoma"/>
            <family val="2"/>
          </rPr>
          <t xml:space="preserve">
Art. 13.9.1</t>
        </r>
      </text>
    </comment>
    <comment ref="AP182" authorId="3" shapeId="0" xr:uid="{00000000-0006-0000-0000-0000DF0C0000}">
      <text>
        <r>
          <rPr>
            <b/>
            <sz val="9"/>
            <color indexed="81"/>
            <rFont val="Tahoma"/>
            <family val="2"/>
          </rPr>
          <t>Rodrigo Polanco:</t>
        </r>
        <r>
          <rPr>
            <sz val="9"/>
            <color indexed="81"/>
            <rFont val="Tahoma"/>
            <family val="2"/>
          </rPr>
          <t xml:space="preserve">
Art. 13.9.1</t>
        </r>
      </text>
    </comment>
    <comment ref="AR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S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T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U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V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W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Y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Z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BA182" authorId="3" shapeId="0" xr:uid="{00000000-0006-0000-0000-0000E80C0000}">
      <text>
        <r>
          <rPr>
            <b/>
            <sz val="9"/>
            <color indexed="81"/>
            <rFont val="Tahoma"/>
            <family val="2"/>
          </rPr>
          <t>Rodrigo Polanco:</t>
        </r>
        <r>
          <rPr>
            <sz val="9"/>
            <color indexed="81"/>
            <rFont val="Tahoma"/>
            <family val="2"/>
          </rPr>
          <t xml:space="preserve">
Art. 13.3(d)</t>
        </r>
      </text>
    </comment>
    <comment ref="BC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E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F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I182" authorId="0" shapeId="0" xr:uid="{00000000-0006-0000-0000-0000EE0C000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J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M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N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P182" authorId="3" shapeId="0" xr:uid="{00000000-0006-0000-0000-0000F20C0000}">
      <text>
        <r>
          <rPr>
            <b/>
            <sz val="9"/>
            <color indexed="81"/>
            <rFont val="Tahoma"/>
            <family val="2"/>
          </rPr>
          <t>Rodrigo Polanco:</t>
        </r>
        <r>
          <rPr>
            <sz val="9"/>
            <color indexed="81"/>
            <rFont val="Tahoma"/>
            <family val="2"/>
          </rPr>
          <t xml:space="preserve">
Art. 13.12</t>
        </r>
      </text>
    </comment>
    <comment ref="BR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S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T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U182" authorId="3" shapeId="0" xr:uid="{00000000-0006-0000-0000-0000F60C0000}">
      <text>
        <r>
          <rPr>
            <b/>
            <sz val="9"/>
            <color indexed="81"/>
            <rFont val="Tahoma"/>
            <family val="2"/>
          </rPr>
          <t>Rodrigo Polanco:</t>
        </r>
        <r>
          <rPr>
            <sz val="9"/>
            <color indexed="81"/>
            <rFont val="Tahoma"/>
            <family val="2"/>
          </rPr>
          <t xml:space="preserve">
Art. 13.13</t>
        </r>
      </text>
    </comment>
    <comment ref="BX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Z182" authorId="0" shapeId="0" xr:uid="{00000000-0006-0000-0000-0000F90C000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C182" authorId="3" shapeId="0" xr:uid="{00000000-0006-0000-0000-0000FA0C0000}">
      <text>
        <r>
          <rPr>
            <b/>
            <sz val="9"/>
            <color indexed="81"/>
            <rFont val="Tahoma"/>
            <family val="2"/>
          </rPr>
          <t>Rodrigo Polanco:</t>
        </r>
        <r>
          <rPr>
            <sz val="9"/>
            <color indexed="81"/>
            <rFont val="Tahoma"/>
            <family val="2"/>
          </rPr>
          <t xml:space="preserve">
Art. 13.2.6</t>
        </r>
      </text>
    </comment>
    <comment ref="CF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M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Q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R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S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T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V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W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F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H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K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M183" authorId="0" shapeId="0" xr:uid="{00000000-0006-0000-0000-0000070D0000}">
      <text>
        <r>
          <rPr>
            <b/>
            <sz val="9"/>
            <color indexed="81"/>
            <rFont val="Tahoma"/>
            <family val="2"/>
          </rPr>
          <t>Polanco Rodrigo:</t>
        </r>
        <r>
          <rPr>
            <sz val="9"/>
            <color indexed="81"/>
            <rFont val="Tahoma"/>
            <family val="2"/>
          </rPr>
          <t xml:space="preserve">
Ch. 15</t>
        </r>
      </text>
    </comment>
    <comment ref="AS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Z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C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G183" authorId="0" shapeId="0" xr:uid="{00000000-0006-0000-0000-00000B0D000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I183" authorId="0" shapeId="0" xr:uid="{00000000-0006-0000-0000-00000C0D000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R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S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X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Z183" authorId="0" shapeId="0" xr:uid="{00000000-0006-0000-0000-0000100D000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F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M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Q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R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T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W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X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Y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Z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DA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DB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C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D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E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I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J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N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O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T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V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W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charset val="1"/>
          </rPr>
          <t>Polanco Rodrigo:</t>
        </r>
        <r>
          <rPr>
            <sz val="9"/>
            <color indexed="81"/>
            <rFont val="Tahoma"/>
            <charset val="1"/>
          </rPr>
          <t xml:space="preserve">
Agreement in principle. Treaty not really signed yet</t>
        </r>
      </text>
    </comment>
    <comment ref="AC184" authorId="0" shapeId="0" xr:uid="{00000000-0006-0000-0000-0000270D000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F184" authorId="0" shapeId="0" xr:uid="{00000000-0006-0000-0000-000028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xr:uid="{00000000-0006-0000-0000-000029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xr:uid="{00000000-0006-0000-0000-00002A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I184" authorId="0" shapeId="0" xr:uid="{00000000-0006-0000-0000-00002B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K184" authorId="0" shapeId="0" xr:uid="{00000000-0006-0000-0000-00002C0D000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U184" authorId="0" shapeId="0" xr:uid="{00000000-0006-0000-0000-00002D0D000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Y184" authorId="0" shapeId="0" xr:uid="{00000000-0006-0000-0000-00002E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Z184" authorId="0" shapeId="0" xr:uid="{00000000-0006-0000-0000-00002F0D000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C184" authorId="0" shapeId="0" xr:uid="{00000000-0006-0000-0000-0000300D000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I184" authorId="0" shapeId="0" xr:uid="{00000000-0006-0000-0000-0000310D000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R184" authorId="0" shapeId="0" xr:uid="{00000000-0006-0000-0000-0000320D000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S184" authorId="0" shapeId="0" xr:uid="{00000000-0006-0000-0000-000033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X184" authorId="0" shapeId="0" xr:uid="{00000000-0006-0000-0000-000034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Y184" authorId="0" shapeId="0" xr:uid="{00000000-0006-0000-0000-0000350D000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Z184" authorId="0" shapeId="0" xr:uid="{00000000-0006-0000-0000-000036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CA184" authorId="0" shapeId="0" xr:uid="{00000000-0006-0000-0000-0000370D000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F184" authorId="0" shapeId="0" xr:uid="{00000000-0006-0000-0000-0000380D000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Q184" authorId="0" shapeId="0" xr:uid="{00000000-0006-0000-0000-0000390D000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R184" authorId="0" shapeId="0" xr:uid="{00000000-0006-0000-0000-00003A0D000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T184" authorId="0" shapeId="0" xr:uid="{00000000-0006-0000-0000-00003B0D0000}">
      <text>
        <r>
          <rPr>
            <b/>
            <sz val="9"/>
            <color indexed="81"/>
            <rFont val="Tahoma"/>
            <charset val="1"/>
          </rPr>
          <t>Polanco Rodrigo:</t>
        </r>
        <r>
          <rPr>
            <sz val="9"/>
            <color indexed="81"/>
            <rFont val="Tahoma"/>
            <charset val="1"/>
          </rPr>
          <t xml:space="preserve">
TRADE IN SERVICES AND ESTABLISHMENT
Section 5
Art. 35.2.A.11</t>
        </r>
      </text>
    </comment>
    <comment ref="CW184" authorId="0" shapeId="0" xr:uid="{00000000-0006-0000-0000-00003C0D0000}">
      <text>
        <r>
          <rPr>
            <b/>
            <sz val="9"/>
            <color indexed="81"/>
            <rFont val="Tahoma"/>
            <charset val="1"/>
          </rPr>
          <t>Polanco Rodrigo:</t>
        </r>
        <r>
          <rPr>
            <sz val="9"/>
            <color indexed="81"/>
            <rFont val="Tahoma"/>
            <charset val="1"/>
          </rPr>
          <t xml:space="preserve">
Art. X.9 d) and e)</t>
        </r>
      </text>
    </comment>
    <comment ref="CX184" authorId="0" shapeId="0" xr:uid="{00000000-0006-0000-0000-00003D0D0000}">
      <text>
        <r>
          <rPr>
            <b/>
            <sz val="9"/>
            <color indexed="81"/>
            <rFont val="Tahoma"/>
            <charset val="1"/>
          </rPr>
          <t>Polanco Rodrigo:</t>
        </r>
        <r>
          <rPr>
            <sz val="9"/>
            <color indexed="81"/>
            <rFont val="Tahoma"/>
            <charset val="1"/>
          </rPr>
          <t xml:space="preserve">
Art. X.9 </t>
        </r>
      </text>
    </comment>
    <comment ref="CY184" authorId="0" shapeId="0" xr:uid="{00000000-0006-0000-0000-00003E0D0000}">
      <text>
        <r>
          <rPr>
            <b/>
            <sz val="9"/>
            <color indexed="81"/>
            <rFont val="Tahoma"/>
            <charset val="1"/>
          </rPr>
          <t>Polanco Rodrigo:</t>
        </r>
        <r>
          <rPr>
            <sz val="9"/>
            <color indexed="81"/>
            <rFont val="Tahoma"/>
            <charset val="1"/>
          </rPr>
          <t xml:space="preserve">
Art. X.1</t>
        </r>
      </text>
    </comment>
    <comment ref="CZ184" authorId="0" shapeId="0" xr:uid="{00000000-0006-0000-0000-00003F0D0000}">
      <text>
        <r>
          <rPr>
            <b/>
            <sz val="9"/>
            <color indexed="81"/>
            <rFont val="Tahoma"/>
            <charset val="1"/>
          </rPr>
          <t>Polanco Rodrigo:</t>
        </r>
        <r>
          <rPr>
            <sz val="9"/>
            <color indexed="81"/>
            <rFont val="Tahoma"/>
            <charset val="1"/>
          </rPr>
          <t xml:space="preserve">
Art. X.15</t>
        </r>
      </text>
    </comment>
    <comment ref="DA184" authorId="0" shapeId="0" xr:uid="{00000000-0006-0000-0000-0000400D0000}">
      <text>
        <r>
          <rPr>
            <b/>
            <sz val="9"/>
            <color indexed="81"/>
            <rFont val="Tahoma"/>
            <charset val="1"/>
          </rPr>
          <t>Polanco Rodrigo:</t>
        </r>
        <r>
          <rPr>
            <sz val="9"/>
            <color indexed="81"/>
            <rFont val="Tahoma"/>
            <charset val="1"/>
          </rPr>
          <t xml:space="preserve">
Art. X.18</t>
        </r>
      </text>
    </comment>
    <comment ref="DB184" authorId="0" shapeId="0" xr:uid="{00000000-0006-0000-0000-0000410D0000}">
      <text>
        <r>
          <rPr>
            <b/>
            <sz val="9"/>
            <color indexed="81"/>
            <rFont val="Tahoma"/>
            <charset val="1"/>
          </rPr>
          <t>Polanco Rodrigo:</t>
        </r>
        <r>
          <rPr>
            <sz val="9"/>
            <color indexed="81"/>
            <rFont val="Tahoma"/>
            <charset val="1"/>
          </rPr>
          <t xml:space="preserve">
Art. X.2 (b), only as an objective of the chapter</t>
        </r>
      </text>
    </comment>
    <comment ref="DC184" authorId="0" shapeId="0" xr:uid="{00000000-0006-0000-0000-0000420D0000}">
      <text>
        <r>
          <rPr>
            <b/>
            <sz val="9"/>
            <color indexed="81"/>
            <rFont val="Tahoma"/>
            <charset val="1"/>
          </rPr>
          <t>Polanco Rodrigo:</t>
        </r>
        <r>
          <rPr>
            <sz val="9"/>
            <color indexed="81"/>
            <rFont val="Tahoma"/>
            <charset val="1"/>
          </rPr>
          <t xml:space="preserve">
Art. X.19</t>
        </r>
      </text>
    </comment>
    <comment ref="DD184" authorId="0" shapeId="0" xr:uid="{00000000-0006-0000-0000-0000430D0000}">
      <text>
        <r>
          <rPr>
            <b/>
            <sz val="9"/>
            <color indexed="81"/>
            <rFont val="Tahoma"/>
            <charset val="1"/>
          </rPr>
          <t>Polanco Rodrigo:</t>
        </r>
        <r>
          <rPr>
            <sz val="9"/>
            <color indexed="81"/>
            <rFont val="Tahoma"/>
            <charset val="1"/>
          </rPr>
          <t xml:space="preserve">
Art. X20</t>
        </r>
      </text>
    </comment>
    <comment ref="DE184" authorId="0" shapeId="0" xr:uid="{00000000-0006-0000-0000-0000440D0000}">
      <text>
        <r>
          <rPr>
            <b/>
            <sz val="9"/>
            <color indexed="81"/>
            <rFont val="Tahoma"/>
            <charset val="1"/>
          </rPr>
          <t>Polanco Rodrigo:</t>
        </r>
        <r>
          <rPr>
            <sz val="9"/>
            <color indexed="81"/>
            <rFont val="Tahoma"/>
            <charset val="1"/>
          </rPr>
          <t xml:space="preserve">
Art. X.42
</t>
        </r>
      </text>
    </comment>
    <comment ref="DI184" authorId="0" shapeId="0" xr:uid="{00000000-0006-0000-0000-000045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L184" authorId="0" shapeId="0" xr:uid="{00000000-0006-0000-0000-0000460D0000}">
      <text>
        <r>
          <rPr>
            <b/>
            <sz val="9"/>
            <color indexed="81"/>
            <rFont val="Tahoma"/>
            <charset val="1"/>
          </rPr>
          <t>Polanco Rodrigo:</t>
        </r>
        <r>
          <rPr>
            <sz val="9"/>
            <color indexed="81"/>
            <rFont val="Tahoma"/>
            <charset val="1"/>
          </rPr>
          <t xml:space="preserve">
Art. X22, but only for trademarks</t>
        </r>
      </text>
    </comment>
    <comment ref="DN184" authorId="0" shapeId="0" xr:uid="{00000000-0006-0000-0000-0000470D0000}">
      <text>
        <r>
          <rPr>
            <b/>
            <sz val="9"/>
            <color indexed="81"/>
            <rFont val="Tahoma"/>
            <charset val="1"/>
          </rPr>
          <t>Polanco Rodrigo:</t>
        </r>
        <r>
          <rPr>
            <sz val="9"/>
            <color indexed="81"/>
            <rFont val="Tahoma"/>
            <charset val="1"/>
          </rPr>
          <t xml:space="preserve">
Art. X10-13</t>
        </r>
      </text>
    </comment>
    <comment ref="DO184" authorId="0" shapeId="0" xr:uid="{00000000-0006-0000-0000-0000480D0000}">
      <text>
        <r>
          <rPr>
            <b/>
            <sz val="9"/>
            <color indexed="81"/>
            <rFont val="Tahoma"/>
            <charset val="1"/>
          </rPr>
          <t>Polanco Rodrigo:</t>
        </r>
        <r>
          <rPr>
            <sz val="9"/>
            <color indexed="81"/>
            <rFont val="Tahoma"/>
            <charset val="1"/>
          </rPr>
          <t xml:space="preserve">
Art. X10, X11, X13</t>
        </r>
      </text>
    </comment>
    <comment ref="DT184" authorId="0" shapeId="0" xr:uid="{00000000-0006-0000-0000-0000490D0000}">
      <text>
        <r>
          <rPr>
            <b/>
            <sz val="9"/>
            <color indexed="81"/>
            <rFont val="Tahoma"/>
            <charset val="1"/>
          </rPr>
          <t>Polanco Rodrigo:</t>
        </r>
        <r>
          <rPr>
            <sz val="9"/>
            <color indexed="81"/>
            <rFont val="Tahoma"/>
            <charset val="1"/>
          </rPr>
          <t xml:space="preserve">
Ch. Government Procurement, Art. 7</t>
        </r>
      </text>
    </comment>
    <comment ref="DV184" authorId="0" shapeId="0" xr:uid="{00000000-0006-0000-0000-00004A0D000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AA185" authorId="0" shapeId="0" xr:uid="{00000000-0006-0000-0000-00004B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B185" authorId="0" shapeId="0" xr:uid="{00000000-0006-0000-0000-00004C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I185" authorId="0" shapeId="0" xr:uid="{00000000-0006-0000-0000-00004D0D000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J185" authorId="0" shapeId="0" xr:uid="{00000000-0006-0000-0000-00004E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K185" authorId="0" shapeId="0" xr:uid="{00000000-0006-0000-0000-00004F0D000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O185" authorId="0" shapeId="0" xr:uid="{00000000-0006-0000-0000-0000500D000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R185" authorId="0" shapeId="0" xr:uid="{00000000-0006-0000-0000-0000510D000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V185" authorId="0" shapeId="0" xr:uid="{00000000-0006-0000-0000-0000520D0000}">
      <text>
        <r>
          <rPr>
            <b/>
            <sz val="9"/>
            <color indexed="81"/>
            <rFont val="Tahoma"/>
            <family val="2"/>
          </rPr>
          <t>Polanco Rodrigo:</t>
        </r>
        <r>
          <rPr>
            <sz val="9"/>
            <color indexed="81"/>
            <rFont val="Tahoma"/>
            <family val="2"/>
          </rPr>
          <t xml:space="preserve">
Art. 18.1, interactive computer services
Art. 20.3 open government data</t>
        </r>
      </text>
    </comment>
    <comment ref="AX185" authorId="0" shapeId="0" xr:uid="{00000000-0006-0000-0000-0000530D000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Z185" authorId="0" shapeId="0" xr:uid="{00000000-0006-0000-0000-0000540D000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B185" authorId="0" shapeId="0" xr:uid="{00000000-0006-0000-0000-000055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C185" authorId="0" shapeId="0" xr:uid="{00000000-0006-0000-0000-0000560D000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E185" authorId="0" shapeId="0" xr:uid="{00000000-0006-0000-0000-000057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G185" authorId="0" shapeId="0" xr:uid="{00000000-0006-0000-0000-000058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I185" authorId="0" shapeId="0" xr:uid="{00000000-0006-0000-0000-000059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J185" authorId="0" shapeId="0" xr:uid="{00000000-0006-0000-0000-00005A0D0000}">
      <text>
        <r>
          <rPr>
            <b/>
            <sz val="9"/>
            <color indexed="81"/>
            <rFont val="Tahoma"/>
            <family val="2"/>
          </rPr>
          <t>Polanco Rodrigo:</t>
        </r>
        <r>
          <rPr>
            <sz val="9"/>
            <color indexed="81"/>
            <rFont val="Tahoma"/>
            <family val="2"/>
          </rPr>
          <t xml:space="preserve">
Art. 2.2.(c)</t>
        </r>
      </text>
    </comment>
    <comment ref="BM185" authorId="0" shapeId="0" xr:uid="{00000000-0006-0000-0000-00005B0D000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O185" authorId="0" shapeId="0" xr:uid="{00000000-0006-0000-0000-00005C0D000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P185" authorId="0" shapeId="0" xr:uid="{00000000-0006-0000-0000-00005D0D000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R185" authorId="0" shapeId="0" xr:uid="{00000000-0006-0000-0000-00005E0D000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T185" authorId="0" shapeId="0" xr:uid="{00000000-0006-0000-0000-00005F0D000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U185" authorId="0" shapeId="0" xr:uid="{00000000-0006-0000-0000-0000600D000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V185" authorId="0" shapeId="0" xr:uid="{00000000-0006-0000-0000-0000610D000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W185" authorId="0" shapeId="0" xr:uid="{00000000-0006-0000-0000-0000620D000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X185" authorId="0" shapeId="0" xr:uid="{00000000-0006-0000-0000-000063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Y185" authorId="0" shapeId="0" xr:uid="{00000000-0006-0000-0000-0000640D000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Z185" authorId="0" shapeId="0" xr:uid="{00000000-0006-0000-0000-0000650D000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W185"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A186" authorId="1" shapeId="0" xr:uid="{00000000-0006-0000-0000-0000670D0000}">
      <text>
        <r>
          <rPr>
            <b/>
            <sz val="9"/>
            <color indexed="81"/>
            <rFont val="Segoe UI"/>
            <charset val="1"/>
          </rPr>
          <t>Rahel Schär:</t>
        </r>
        <r>
          <rPr>
            <sz val="9"/>
            <color indexed="81"/>
            <rFont val="Segoe UI"/>
            <charset val="1"/>
          </rPr>
          <t xml:space="preserve">
Art. 3.3:1</t>
        </r>
      </text>
    </comment>
    <comment ref="AB186" authorId="1" shapeId="0" xr:uid="{00000000-0006-0000-0000-0000680D0000}">
      <text>
        <r>
          <rPr>
            <b/>
            <sz val="9"/>
            <color indexed="81"/>
            <rFont val="Segoe UI"/>
            <charset val="1"/>
          </rPr>
          <t>Rahel Schär:</t>
        </r>
        <r>
          <rPr>
            <sz val="9"/>
            <color indexed="81"/>
            <rFont val="Segoe UI"/>
            <charset val="1"/>
          </rPr>
          <t xml:space="preserve">
Art. 3.3:1</t>
        </r>
      </text>
    </comment>
    <comment ref="AE186" authorId="3" shapeId="0" xr:uid="{00000000-0006-0000-0000-0000690D0000}">
      <text>
        <r>
          <rPr>
            <b/>
            <sz val="9"/>
            <color indexed="81"/>
            <rFont val="Tahoma"/>
            <family val="2"/>
          </rPr>
          <t>Rodrigo Polanco:</t>
        </r>
        <r>
          <rPr>
            <sz val="9"/>
            <color indexed="81"/>
            <rFont val="Tahoma"/>
            <family val="2"/>
          </rPr>
          <t xml:space="preserve">
Art. 1.2:2</t>
        </r>
      </text>
    </comment>
    <comment ref="AJ186" authorId="1" shapeId="0" xr:uid="{00000000-0006-0000-0000-00006A0D0000}">
      <text>
        <r>
          <rPr>
            <b/>
            <sz val="9"/>
            <color indexed="81"/>
            <rFont val="Segoe UI"/>
            <charset val="1"/>
          </rPr>
          <t>Rahel Schär:</t>
        </r>
        <r>
          <rPr>
            <sz val="9"/>
            <color indexed="81"/>
            <rFont val="Segoe UI"/>
            <charset val="1"/>
          </rPr>
          <t xml:space="preserve">
Art. 1.1:1(a)</t>
        </r>
      </text>
    </comment>
    <comment ref="AK186" authorId="1" shapeId="0" xr:uid="{00000000-0006-0000-0000-00006B0D0000}">
      <text>
        <r>
          <rPr>
            <b/>
            <sz val="9"/>
            <color indexed="81"/>
            <rFont val="Segoe UI"/>
            <charset val="1"/>
          </rPr>
          <t>Rahel Schär:</t>
        </r>
        <r>
          <rPr>
            <sz val="9"/>
            <color indexed="81"/>
            <rFont val="Segoe UI"/>
            <charset val="1"/>
          </rPr>
          <t xml:space="preserve">
Art. 3.2:1</t>
        </r>
      </text>
    </comment>
    <comment ref="AM186" authorId="1" shapeId="0" xr:uid="{00000000-0006-0000-0000-00006C0D0000}">
      <text>
        <r>
          <rPr>
            <b/>
            <sz val="9"/>
            <color indexed="81"/>
            <rFont val="Segoe UI"/>
            <charset val="1"/>
          </rPr>
          <t>Rahel Schär:</t>
        </r>
        <r>
          <rPr>
            <sz val="9"/>
            <color indexed="81"/>
            <rFont val="Segoe UI"/>
            <charset val="1"/>
          </rPr>
          <t xml:space="preserve">
Module 15: Dispute Settlement</t>
        </r>
      </text>
    </comment>
    <comment ref="AO186" authorId="1" shapeId="0" xr:uid="{00000000-0006-0000-0000-00006D0D0000}">
      <text>
        <r>
          <rPr>
            <b/>
            <sz val="9"/>
            <color indexed="81"/>
            <rFont val="Segoe UI"/>
            <charset val="1"/>
          </rPr>
          <t>Rahel Schär:</t>
        </r>
        <r>
          <rPr>
            <sz val="9"/>
            <color indexed="81"/>
            <rFont val="Segoe UI"/>
            <charset val="1"/>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P186" authorId="1" shapeId="0" xr:uid="{00000000-0006-0000-0000-00006E0D0000}">
      <text>
        <r>
          <rPr>
            <b/>
            <sz val="9"/>
            <color indexed="81"/>
            <rFont val="Segoe UI"/>
            <charset val="1"/>
          </rPr>
          <t>Rahel Schär:</t>
        </r>
        <r>
          <rPr>
            <sz val="9"/>
            <color indexed="81"/>
            <rFont val="Segoe UI"/>
            <charset val="1"/>
          </rPr>
          <t xml:space="preserve">
Art. 2.3:1(b)</t>
        </r>
      </text>
    </comment>
    <comment ref="AR186" authorId="0" shapeId="0" xr:uid="{00000000-0006-0000-0000-00006F0D0000}">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S186" authorId="1" shapeId="0" xr:uid="{00000000-0006-0000-0000-0000700D0000}">
      <text>
        <r>
          <rPr>
            <b/>
            <sz val="9"/>
            <color indexed="81"/>
            <rFont val="Segoe UI"/>
            <charset val="1"/>
          </rPr>
          <t>Rahel Schär:</t>
        </r>
        <r>
          <rPr>
            <sz val="9"/>
            <color indexed="81"/>
            <rFont val="Segoe UI"/>
            <charset val="1"/>
          </rPr>
          <t xml:space="preserve">
Module 14: Transparancy</t>
        </r>
      </text>
    </comment>
    <comment ref="AV186" authorId="1" shapeId="0" xr:uid="{00000000-0006-0000-0000-0000710D0000}">
      <text>
        <r>
          <rPr>
            <b/>
            <sz val="9"/>
            <color indexed="81"/>
            <rFont val="Segoe UI"/>
            <charset val="1"/>
          </rPr>
          <t>Rahel Schär:</t>
        </r>
        <r>
          <rPr>
            <sz val="9"/>
            <color indexed="81"/>
            <rFont val="Segoe UI"/>
            <charset val="1"/>
          </rPr>
          <t xml:space="preserve">
Module 10: Small and Medium Entereprises Cooperation</t>
        </r>
      </text>
    </comment>
    <comment ref="AX186" authorId="1" shapeId="0" xr:uid="{00000000-0006-0000-0000-0000720D0000}">
      <text>
        <r>
          <rPr>
            <b/>
            <sz val="9"/>
            <color indexed="81"/>
            <rFont val="Segoe UI"/>
            <charset val="1"/>
          </rPr>
          <t>Rahel Schär:</t>
        </r>
        <r>
          <rPr>
            <sz val="9"/>
            <color indexed="81"/>
            <rFont val="Segoe UI"/>
            <charset val="1"/>
          </rPr>
          <t xml:space="preserve">
Art. 9.4</t>
        </r>
      </text>
    </comment>
    <comment ref="AY186" authorId="1" shapeId="0" xr:uid="{00000000-0006-0000-0000-0000730D0000}">
      <text>
        <r>
          <rPr>
            <b/>
            <sz val="9"/>
            <color indexed="81"/>
            <rFont val="Segoe UI"/>
            <charset val="1"/>
          </rPr>
          <t>Rahel Schär:</t>
        </r>
        <r>
          <rPr>
            <sz val="9"/>
            <color indexed="81"/>
            <rFont val="Segoe UI"/>
            <charset val="1"/>
          </rPr>
          <t xml:space="preserve">
Art. 2.2</t>
        </r>
      </text>
    </comment>
    <comment ref="BA186" authorId="1" shapeId="0" xr:uid="{00000000-0006-0000-0000-0000740D0000}">
      <text>
        <r>
          <rPr>
            <b/>
            <sz val="9"/>
            <color indexed="81"/>
            <rFont val="Segoe UI"/>
            <charset val="1"/>
          </rPr>
          <t>Rahel Schär:</t>
        </r>
        <r>
          <rPr>
            <sz val="9"/>
            <color indexed="81"/>
            <rFont val="Segoe UI"/>
            <charset val="1"/>
          </rPr>
          <t xml:space="preserve">
Art. 2.2:10 regarding paperless trading</t>
        </r>
      </text>
    </comment>
    <comment ref="BC186" authorId="1" shapeId="0" xr:uid="{00000000-0006-0000-0000-0000750D0000}">
      <text>
        <r>
          <rPr>
            <b/>
            <sz val="9"/>
            <color indexed="81"/>
            <rFont val="Segoe UI"/>
            <charset val="1"/>
          </rPr>
          <t>Rahel Schär:</t>
        </r>
        <r>
          <rPr>
            <sz val="9"/>
            <color indexed="81"/>
            <rFont val="Segoe UI"/>
            <charset val="1"/>
          </rPr>
          <t xml:space="preserve">
Art. 6.3</t>
        </r>
      </text>
    </comment>
    <comment ref="BD186" authorId="1" shapeId="0" xr:uid="{00000000-0006-0000-0000-0000760D0000}">
      <text>
        <r>
          <rPr>
            <b/>
            <sz val="9"/>
            <color indexed="81"/>
            <rFont val="Segoe UI"/>
            <charset val="1"/>
          </rPr>
          <t>Rahel Schär:</t>
        </r>
        <r>
          <rPr>
            <sz val="9"/>
            <color indexed="81"/>
            <rFont val="Segoe UI"/>
            <charset val="1"/>
          </rPr>
          <t xml:space="preserve">
Art. 4.2</t>
        </r>
      </text>
    </comment>
    <comment ref="BE186" authorId="1" shapeId="0" xr:uid="{00000000-0006-0000-0000-0000770D0000}">
      <text>
        <r>
          <rPr>
            <b/>
            <sz val="9"/>
            <color indexed="81"/>
            <rFont val="Segoe UI"/>
            <charset val="1"/>
          </rPr>
          <t>Rahel Schär:</t>
        </r>
        <r>
          <rPr>
            <sz val="9"/>
            <color indexed="81"/>
            <rFont val="Segoe UI"/>
            <charset val="1"/>
          </rPr>
          <t xml:space="preserve">
Art. 4.2</t>
        </r>
      </text>
    </comment>
    <comment ref="BF186" authorId="1" shapeId="0" xr:uid="{00000000-0006-0000-0000-0000780D0000}">
      <text>
        <r>
          <rPr>
            <b/>
            <sz val="9"/>
            <color indexed="81"/>
            <rFont val="Segoe UI"/>
            <charset val="1"/>
          </rPr>
          <t>Rahel Schär:</t>
        </r>
        <r>
          <rPr>
            <sz val="9"/>
            <color indexed="81"/>
            <rFont val="Segoe UI"/>
            <charset val="1"/>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G186" authorId="1" shapeId="0" xr:uid="{00000000-0006-0000-0000-0000790D0000}">
      <text>
        <r>
          <rPr>
            <b/>
            <sz val="9"/>
            <color indexed="81"/>
            <rFont val="Segoe UI"/>
            <charset val="1"/>
          </rPr>
          <t>Rahel Schär:</t>
        </r>
        <r>
          <rPr>
            <sz val="9"/>
            <color indexed="81"/>
            <rFont val="Segoe UI"/>
            <charset val="1"/>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M186" authorId="1" shapeId="0" xr:uid="{00000000-0006-0000-0000-00007A0D0000}">
      <text>
        <r>
          <rPr>
            <b/>
            <sz val="9"/>
            <color indexed="81"/>
            <rFont val="Segoe UI"/>
            <charset val="1"/>
          </rPr>
          <t>Rahel Schär:</t>
        </r>
        <r>
          <rPr>
            <sz val="9"/>
            <color indexed="81"/>
            <rFont val="Segoe UI"/>
            <charset val="1"/>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O186" authorId="1" shapeId="0" xr:uid="{00000000-0006-0000-0000-00007B0D0000}">
      <text>
        <r>
          <rPr>
            <b/>
            <sz val="9"/>
            <color indexed="81"/>
            <rFont val="Segoe UI"/>
            <charset val="1"/>
          </rPr>
          <t>Rahel Schär:</t>
        </r>
        <r>
          <rPr>
            <sz val="9"/>
            <color indexed="81"/>
            <rFont val="Segoe UI"/>
            <charset val="1"/>
          </rPr>
          <t xml:space="preserve">
Article 4.4 making an exception for legitimate public policy objectives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P186" authorId="1" shapeId="0" xr:uid="{00000000-0006-0000-0000-00007C0D0000}">
      <text>
        <r>
          <rPr>
            <b/>
            <sz val="9"/>
            <color indexed="81"/>
            <rFont val="Segoe UI"/>
            <charset val="1"/>
          </rPr>
          <t>Rahel Schär:</t>
        </r>
        <r>
          <rPr>
            <sz val="9"/>
            <color indexed="81"/>
            <rFont val="Segoe UI"/>
            <charset val="1"/>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R186" authorId="1" shapeId="0" xr:uid="{00000000-0006-0000-0000-00007D0D0000}">
      <text>
        <r>
          <rPr>
            <b/>
            <sz val="9"/>
            <color indexed="81"/>
            <rFont val="Segoe UI"/>
            <charset val="1"/>
          </rPr>
          <t>Rahel Schär:</t>
        </r>
        <r>
          <rPr>
            <sz val="9"/>
            <color indexed="81"/>
            <rFont val="Segoe UI"/>
            <charset val="1"/>
          </rPr>
          <t xml:space="preserve">
Art. 6.2</t>
        </r>
      </text>
    </comment>
    <comment ref="BS186" authorId="1" shapeId="0" xr:uid="{00000000-0006-0000-0000-00007E0D0000}">
      <text>
        <r>
          <rPr>
            <b/>
            <sz val="9"/>
            <color indexed="81"/>
            <rFont val="Segoe UI"/>
            <charset val="1"/>
          </rPr>
          <t>Rahel Schär:</t>
        </r>
        <r>
          <rPr>
            <sz val="9"/>
            <color indexed="81"/>
            <rFont val="Segoe UI"/>
            <charset val="1"/>
          </rPr>
          <t xml:space="preserve">
various cooperation activitites</t>
        </r>
      </text>
    </comment>
    <comment ref="BT186" authorId="1" shapeId="0" xr:uid="{00000000-0006-0000-0000-00007F0D0000}">
      <text>
        <r>
          <rPr>
            <b/>
            <sz val="9"/>
            <color indexed="81"/>
            <rFont val="Segoe UI"/>
            <charset val="1"/>
          </rPr>
          <t>Rahel Schär:</t>
        </r>
        <r>
          <rPr>
            <sz val="9"/>
            <color indexed="81"/>
            <rFont val="Segoe UI"/>
            <charset val="1"/>
          </rPr>
          <t xml:space="preserve">
Module 5: Wider Trust Environment
Art. 5.1: Cybersecurity Cooperation
Art. 5.2: Safety and Security Online</t>
        </r>
      </text>
    </comment>
    <comment ref="BW186" authorId="1" shapeId="0" xr:uid="{00000000-0006-0000-0000-0000800D0000}">
      <text>
        <r>
          <rPr>
            <b/>
            <sz val="9"/>
            <color indexed="81"/>
            <rFont val="Segoe UI"/>
            <charset val="1"/>
          </rPr>
          <t>Rahel Schär:</t>
        </r>
        <r>
          <rPr>
            <sz val="9"/>
            <color indexed="81"/>
            <rFont val="Segoe UI"/>
            <charset val="1"/>
          </rPr>
          <t xml:space="preserve">
Art. 3.4 Information and Communication Technology Products that Use Cryptography</t>
        </r>
      </text>
    </comment>
    <comment ref="BX186" authorId="1" shapeId="0" xr:uid="{00000000-0006-0000-0000-0000810D0000}">
      <text>
        <r>
          <rPr>
            <b/>
            <sz val="9"/>
            <color indexed="81"/>
            <rFont val="Segoe UI"/>
            <charset val="1"/>
          </rPr>
          <t>Rahel Schär:</t>
        </r>
        <r>
          <rPr>
            <sz val="9"/>
            <color indexed="81"/>
            <rFont val="Segoe UI"/>
            <charset val="1"/>
          </rPr>
          <t xml:space="preserve">
Art. 13.1: General Exceptions
Applicability of GATT and GATS exceptions</t>
        </r>
      </text>
    </comment>
    <comment ref="BY186" authorId="1" shapeId="0" xr:uid="{00000000-0006-0000-0000-0000820D0000}">
      <text>
        <r>
          <rPr>
            <b/>
            <sz val="9"/>
            <color indexed="81"/>
            <rFont val="Segoe UI"/>
            <charset val="1"/>
          </rPr>
          <t>Rahel Schär:</t>
        </r>
        <r>
          <rPr>
            <sz val="9"/>
            <color indexed="81"/>
            <rFont val="Segoe UI"/>
            <charset val="1"/>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Z186" authorId="1" shapeId="0" xr:uid="{00000000-0006-0000-0000-0000830D0000}">
      <text>
        <r>
          <rPr>
            <b/>
            <sz val="9"/>
            <color indexed="81"/>
            <rFont val="Segoe UI"/>
            <charset val="1"/>
          </rPr>
          <t>Rahel Schär:</t>
        </r>
        <r>
          <rPr>
            <sz val="9"/>
            <color indexed="81"/>
            <rFont val="Segoe UI"/>
            <charset val="1"/>
          </rPr>
          <t xml:space="preserve">
Art. 13.2: Security Exceptions</t>
        </r>
      </text>
    </comment>
    <comment ref="CG186" authorId="1" shapeId="0" xr:uid="{00000000-0006-0000-0000-0000840D0000}">
      <text>
        <r>
          <rPr>
            <b/>
            <sz val="9"/>
            <color indexed="81"/>
            <rFont val="Segoe UI"/>
            <charset val="1"/>
          </rPr>
          <t>Rahel Schär:</t>
        </r>
        <r>
          <rPr>
            <sz val="9"/>
            <color indexed="81"/>
            <rFont val="Segoe UI"/>
            <charset val="1"/>
          </rPr>
          <t xml:space="preserve">
- includes final provisions and Annex X
-  If a module did not contain several articles, the module counts as one article</t>
        </r>
      </text>
    </comment>
    <comment ref="AE187" authorId="1" shapeId="0" xr:uid="{00000000-0006-0000-0000-0000850D0000}">
      <text>
        <r>
          <rPr>
            <b/>
            <sz val="9"/>
            <color indexed="81"/>
            <rFont val="Segoe UI"/>
            <charset val="1"/>
          </rPr>
          <t>Rahel Schär:</t>
        </r>
        <r>
          <rPr>
            <sz val="9"/>
            <color indexed="81"/>
            <rFont val="Segoe UI"/>
            <charset val="1"/>
          </rPr>
          <t xml:space="preserve">
Art. 7:1</t>
        </r>
      </text>
    </comment>
    <comment ref="AI187" authorId="1" shapeId="0" xr:uid="{00000000-0006-0000-0000-0000860D0000}">
      <text>
        <r>
          <rPr>
            <b/>
            <sz val="9"/>
            <color indexed="81"/>
            <rFont val="Segoe UI"/>
            <charset val="1"/>
          </rPr>
          <t>Rahel Schär:</t>
        </r>
        <r>
          <rPr>
            <sz val="9"/>
            <color indexed="81"/>
            <rFont val="Segoe UI"/>
            <charset val="1"/>
          </rPr>
          <t xml:space="preserve">
Art. 9: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2. Paragraph 1 does not apply to broadcasting services, gambling services, legal representation services, to services of notaries or equivalent professions involving a direct and specific connection with the exercise of public authority, and to contracts that establish or transfer rights in real estate, contracts requiring by law the involvement of courts, public authorities or professions exercising public authority, contracts of suretyship granted and or collateral securities furnished by persons acting for purposes outside their trade, business or profession and contracts governed by family law or by the law of succession.
Art. 8: No prior autorization
1. A Party shall not require prior authorisation solely on the ground that a service is provided online, or adopt or maintain any other requirement having an equivalent effect.1
2. Paragraph 1 does not apply to telecommunications services, broadcasting services, gambling services, or legal representation services, nor to services of notaries or equivalent professions to the extent that they involve a direct and specific connection with the exercise of public authority.</t>
        </r>
      </text>
    </comment>
    <comment ref="AK187" authorId="1" shapeId="0" xr:uid="{00000000-0006-0000-0000-0000870D0000}">
      <text>
        <r>
          <rPr>
            <b/>
            <sz val="9"/>
            <color indexed="81"/>
            <rFont val="Segoe UI"/>
            <charset val="1"/>
          </rPr>
          <t>Rahel Schär:</t>
        </r>
        <r>
          <rPr>
            <sz val="9"/>
            <color indexed="81"/>
            <rFont val="Segoe UI"/>
            <charset val="1"/>
          </rPr>
          <t xml:space="preserve">
Art. 7:2</t>
        </r>
      </text>
    </comment>
    <comment ref="AZ187" authorId="1" shapeId="0" xr:uid="{00000000-0006-0000-0000-0000880D0000}">
      <text>
        <r>
          <rPr>
            <b/>
            <sz val="9"/>
            <color indexed="81"/>
            <rFont val="Segoe UI"/>
            <charset val="1"/>
          </rPr>
          <t>Rahel Schär:</t>
        </r>
        <r>
          <rPr>
            <sz val="9"/>
            <color indexed="81"/>
            <rFont val="Segoe UI"/>
            <charset val="1"/>
          </rPr>
          <t xml:space="preserve">
Art. 10</t>
        </r>
      </text>
    </comment>
    <comment ref="BB187" authorId="1" shapeId="0" xr:uid="{00000000-0006-0000-0000-0000890D0000}">
      <text>
        <r>
          <rPr>
            <b/>
            <sz val="9"/>
            <color indexed="81"/>
            <rFont val="Segoe UI"/>
            <charset val="1"/>
          </rPr>
          <t>Rahel Schär:</t>
        </r>
        <r>
          <rPr>
            <sz val="9"/>
            <color indexed="81"/>
            <rFont val="Segoe UI"/>
            <charset val="1"/>
          </rPr>
          <t xml:space="preserve">
With regard to source code: Art.11:3:b</t>
        </r>
      </text>
    </comment>
    <comment ref="BC187" authorId="1" shapeId="0" xr:uid="{00000000-0006-0000-0000-00008A0D0000}">
      <text>
        <r>
          <rPr>
            <b/>
            <sz val="9"/>
            <color indexed="81"/>
            <rFont val="Segoe UI"/>
            <charset val="1"/>
          </rPr>
          <t>Rahel Schär:</t>
        </r>
        <r>
          <rPr>
            <sz val="9"/>
            <color indexed="81"/>
            <rFont val="Segoe UI"/>
            <charset val="1"/>
          </rPr>
          <t xml:space="preserve">
Art. 12: Online consumer trust.</t>
        </r>
      </text>
    </comment>
    <comment ref="BD187" authorId="1" shapeId="0" xr:uid="{00000000-0006-0000-0000-00008B0D0000}">
      <text>
        <r>
          <rPr>
            <b/>
            <sz val="9"/>
            <color indexed="81"/>
            <rFont val="Segoe UI"/>
            <charset val="1"/>
          </rPr>
          <t>Rahel Schär:</t>
        </r>
        <r>
          <rPr>
            <sz val="9"/>
            <color indexed="81"/>
            <rFont val="Segoe UI"/>
            <charset val="1"/>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E187" authorId="1" shapeId="0" xr:uid="{00000000-0006-0000-0000-00008C0D0000}">
      <text>
        <r>
          <rPr>
            <b/>
            <sz val="9"/>
            <color indexed="81"/>
            <rFont val="Segoe UI"/>
            <charset val="1"/>
          </rPr>
          <t>Rahel Schär:</t>
        </r>
        <r>
          <rPr>
            <sz val="9"/>
            <color indexed="81"/>
            <rFont val="Segoe UI"/>
            <charset val="1"/>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M187" authorId="1" shapeId="0" xr:uid="{00000000-0006-0000-0000-00008D0D0000}">
      <text>
        <r>
          <rPr>
            <b/>
            <sz val="9"/>
            <color indexed="81"/>
            <rFont val="Segoe UI"/>
            <charset val="1"/>
          </rPr>
          <t>Rahel Schär:</t>
        </r>
        <r>
          <rPr>
            <sz val="9"/>
            <color indexed="81"/>
            <rFont val="Segoe UI"/>
            <charset val="1"/>
          </rPr>
          <t xml:space="preserve">
Art. 5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5
2. The Parties shall keep the implementation of this provision under review and assess its functioning within 3 years of the entry into force of this Agreement. A Party may at any time propose to the other Party to review the list of restrictions listed in the preceding paragraph. Such request shall be accorded sympathetic consideration.</t>
        </r>
      </text>
    </comment>
    <comment ref="BP187" authorId="1" shapeId="0" xr:uid="{00000000-0006-0000-0000-00008E0D0000}">
      <text>
        <r>
          <rPr>
            <b/>
            <sz val="9"/>
            <color indexed="81"/>
            <rFont val="Segoe UI"/>
            <charset val="1"/>
          </rPr>
          <t>Rahel Schär:</t>
        </r>
        <r>
          <rPr>
            <sz val="9"/>
            <color indexed="81"/>
            <rFont val="Segoe UI"/>
            <charset val="1"/>
          </rPr>
          <t xml:space="preserve">
Art. 5:1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t>
        </r>
      </text>
    </comment>
    <comment ref="BR187" authorId="1" shapeId="0" xr:uid="{00000000-0006-0000-0000-00008F0D0000}">
      <text>
        <r>
          <rPr>
            <b/>
            <sz val="9"/>
            <color indexed="81"/>
            <rFont val="Segoe UI"/>
            <charset val="1"/>
          </rPr>
          <t>Rahel Schär:</t>
        </r>
        <r>
          <rPr>
            <sz val="9"/>
            <color indexed="81"/>
            <rFont val="Segoe UI"/>
            <charset val="1"/>
          </rPr>
          <t xml:space="preserve">
Art. 13
</t>
        </r>
      </text>
    </comment>
    <comment ref="BS187" authorId="1" shapeId="0" xr:uid="{00000000-0006-0000-0000-0000900D0000}">
      <text>
        <r>
          <rPr>
            <b/>
            <sz val="9"/>
            <color indexed="81"/>
            <rFont val="Segoe UI"/>
            <charset val="1"/>
          </rPr>
          <t>Rahel Schär:</t>
        </r>
        <r>
          <rPr>
            <sz val="9"/>
            <color indexed="81"/>
            <rFont val="Segoe UI"/>
            <charset val="1"/>
          </rPr>
          <t xml:space="preserve">
Art. 14
</t>
        </r>
      </text>
    </comment>
    <comment ref="BU187" authorId="1" shapeId="0" xr:uid="{00000000-0006-0000-0000-0000910D0000}">
      <text>
        <r>
          <rPr>
            <b/>
            <sz val="9"/>
            <color indexed="81"/>
            <rFont val="Segoe UI"/>
            <charset val="1"/>
          </rPr>
          <t>Rahel Schär:</t>
        </r>
        <r>
          <rPr>
            <sz val="9"/>
            <color indexed="81"/>
            <rFont val="Segoe UI"/>
            <charset val="1"/>
          </rPr>
          <t xml:space="preserve">
Art. 11
1. A Party shall not require the transfer of, or access to, the source code of software owned by a natural or juridical person of the other Party.
2. For greater certainty:
a) the general exception, security exception and prudential carve-out can apply to measures of a Party adopted or maintained in the context of a certification procedure;
b) paragraph 1 does not apply to the voluntary transfer of or granting of access to source code on a commercial basis by a natural or juridical person of the other Party, for instance in the context of a public procurement transaction or a freely negotiated contract.
3. Nothing in this Article shall affect:
a) requirements by a court, administrative tribunal or competition authority to remedy a violation of competition law;
b) intellectual property rights and their protection and enforcement; and
c) the right of a Party to take measures in accordance with Article [security and general exceptions of the Public Procurement Title].</t>
        </r>
      </text>
    </comment>
    <comment ref="BX187" authorId="1" shapeId="0" xr:uid="{00000000-0006-0000-0000-0000920D0000}">
      <text>
        <r>
          <rPr>
            <b/>
            <sz val="9"/>
            <color indexed="81"/>
            <rFont val="Segoe UI"/>
            <charset val="1"/>
          </rPr>
          <t>Rahel Schär:</t>
        </r>
        <r>
          <rPr>
            <sz val="9"/>
            <color indexed="81"/>
            <rFont val="Segoe UI"/>
            <charset val="1"/>
          </rPr>
          <t xml:space="preserve">
Art. 3: Exceptions:
Nothing in this Title prevents Parties from adopting or maintaining measures in accordance
with [insert references to general exceptions, security exception and prudential carve-out] for
the public interest reasons set out therein.
[This Article may be moved to a horizontal title that applies to the entire FTA.]</t>
        </r>
      </text>
    </comment>
    <comment ref="BY187" authorId="1" shapeId="0" xr:uid="{00000000-0006-0000-0000-0000930D0000}">
      <text>
        <r>
          <rPr>
            <b/>
            <sz val="9"/>
            <color indexed="81"/>
            <rFont val="Segoe UI"/>
            <charset val="1"/>
          </rPr>
          <t>Rahel Schär:</t>
        </r>
        <r>
          <rPr>
            <sz val="9"/>
            <color indexed="81"/>
            <rFont val="Segoe UI"/>
            <charset val="1"/>
          </rPr>
          <t xml:space="preserve">
Art. 2: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t>
        </r>
      </text>
    </comment>
    <comment ref="BZ187" authorId="1" shapeId="0" xr:uid="{00000000-0006-0000-0000-0000940D0000}">
      <text>
        <r>
          <rPr>
            <b/>
            <sz val="9"/>
            <color indexed="81"/>
            <rFont val="Segoe UI"/>
            <charset val="1"/>
          </rPr>
          <t>Rahel Schär:</t>
        </r>
        <r>
          <rPr>
            <sz val="9"/>
            <color indexed="81"/>
            <rFont val="Segoe UI"/>
            <charset val="1"/>
          </rPr>
          <t xml:space="preserve">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t>
        </r>
      </text>
    </comment>
    <comment ref="CD187" authorId="1" shapeId="0" xr:uid="{00000000-0006-0000-0000-0000950D0000}">
      <text>
        <r>
          <rPr>
            <b/>
            <sz val="9"/>
            <color indexed="81"/>
            <rFont val="Segoe UI"/>
            <charset val="1"/>
          </rPr>
          <t>Rahel Schär:</t>
        </r>
        <r>
          <rPr>
            <sz val="9"/>
            <color indexed="81"/>
            <rFont val="Segoe UI"/>
            <charset val="1"/>
          </rPr>
          <t xml:space="preserve">
Regarding Cooperation on regulatory issues with regard to digital trade: Art. 14:2
2. For greater certainty, this provision shall not apply to a Party’s rules and safeguards for the protection of personal data and privacy, including on cross-border transfers of personal data.
NOTE
This provision should be placed as a common headnote to the lists of reservations.
</t>
        </r>
      </text>
    </comment>
    <comment ref="AE188" authorId="2" shapeId="0" xr:uid="{00000000-0006-0000-0000-0000960D0000}">
      <text>
        <r>
          <rPr>
            <b/>
            <sz val="9"/>
            <color indexed="81"/>
            <rFont val="Segoe UI"/>
            <charset val="1"/>
          </rPr>
          <t>Schär Rahel:</t>
        </r>
        <r>
          <rPr>
            <sz val="9"/>
            <color indexed="81"/>
            <rFont val="Segoe UI"/>
            <charset val="1"/>
          </rPr>
          <t xml:space="preserve">
Art. 3 
The Parties agree that electronic transmissions shall be considered as the supply of services, within the meaning of Chapter III (cross-border supply of services) of the Title on investment and trade in services, and neither Party may impose customs duties on electronic transmissions.</t>
        </r>
      </text>
    </comment>
    <comment ref="AI188" authorId="2" shapeId="0" xr:uid="{00000000-0006-0000-0000-0000970D0000}">
      <text>
        <r>
          <rPr>
            <b/>
            <sz val="9"/>
            <color indexed="81"/>
            <rFont val="Segoe UI"/>
            <charset val="1"/>
          </rPr>
          <t>Schär Rahel:</t>
        </r>
        <r>
          <rPr>
            <sz val="9"/>
            <color indexed="81"/>
            <rFont val="Segoe UI"/>
            <charset val="1"/>
          </rPr>
          <t xml:space="preserve">
Art. 5: Conclusions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 and validity for having been made by electronic means.
Art.. 4: Principle of no prior authorisation
1. The Parties shall ensure that the supply of services by electronic means may not be subject to prior authorisation.
2. Paragraph 1 is without prejudice to authorisation schemes which are not specifically and exclusively targeted at services provided by electronic means, and to rules in the field of telecommunications.</t>
        </r>
      </text>
    </comment>
    <comment ref="AK188" authorId="1" shapeId="0" xr:uid="{00000000-0006-0000-0000-0000980D0000}">
      <text>
        <r>
          <rPr>
            <b/>
            <sz val="9"/>
            <color indexed="81"/>
            <rFont val="Segoe UI"/>
            <charset val="1"/>
          </rPr>
          <t>Rahel Schär:</t>
        </r>
        <r>
          <rPr>
            <sz val="9"/>
            <color indexed="81"/>
            <rFont val="Segoe UI"/>
            <charset val="1"/>
          </rPr>
          <t xml:space="preserve">
Art. 3</t>
        </r>
      </text>
    </comment>
    <comment ref="AZ188" authorId="2" shapeId="0" xr:uid="{00000000-0006-0000-0000-0000990D0000}">
      <text>
        <r>
          <rPr>
            <b/>
            <sz val="9"/>
            <color indexed="81"/>
            <rFont val="Segoe UI"/>
            <charset val="1"/>
          </rPr>
          <t>Schär Rahel:</t>
        </r>
        <r>
          <rPr>
            <sz val="9"/>
            <color indexed="81"/>
            <rFont val="Segoe UI"/>
            <charset val="1"/>
          </rPr>
          <t xml:space="preserve">
Art. 6</t>
        </r>
      </text>
    </comment>
    <comment ref="BB188" authorId="1" shapeId="0" xr:uid="{00000000-0006-0000-0000-00009A0D0000}">
      <text>
        <r>
          <rPr>
            <b/>
            <sz val="9"/>
            <color indexed="81"/>
            <rFont val="Segoe UI"/>
            <charset val="1"/>
          </rPr>
          <t>Rahel Schär:</t>
        </r>
        <r>
          <rPr>
            <sz val="9"/>
            <color indexed="81"/>
            <rFont val="Segoe UI"/>
            <charset val="1"/>
          </rPr>
          <t xml:space="preserve">
With regard to source code: Art. X.9:3:b</t>
        </r>
      </text>
    </comment>
    <comment ref="BC188" authorId="1" shapeId="0" xr:uid="{00000000-0006-0000-0000-00009B0D0000}">
      <text>
        <r>
          <rPr>
            <b/>
            <sz val="9"/>
            <color indexed="81"/>
            <rFont val="Segoe UI"/>
            <charset val="1"/>
          </rPr>
          <t>Rahel Schär:</t>
        </r>
        <r>
          <rPr>
            <sz val="9"/>
            <color indexed="81"/>
            <rFont val="Segoe UI"/>
            <charset val="1"/>
          </rPr>
          <t xml:space="preserve">
Art. 7: Online consumer trust
1. The Parties recognise the importance of maintaining and adopting transparent and effective measures that contribute to consumer trust, including but not limited to measures that protect consumers from fraudulent and deceptive commercial practices when they engage in electronic commerce.
2. To this end, each Party shall adopt or maintain measures that contribute to consumer trust, including measures that proscribe fraudulent and deceptive commercial practices.
3. The Parties recognise the importance of cooperation between their respective national consumer protection agencies or other relevant bodies on activities related to electronic commerce in order to enhance consumer trust.</t>
        </r>
      </text>
    </comment>
    <comment ref="BM188" authorId="2" shapeId="0" xr:uid="{00000000-0006-0000-0000-00009C0D0000}">
      <text>
        <r>
          <rPr>
            <b/>
            <sz val="9"/>
            <color indexed="81"/>
            <rFont val="Segoe UI"/>
            <charset val="1"/>
          </rPr>
          <t>Schär Rahel:</t>
        </r>
        <r>
          <rPr>
            <sz val="9"/>
            <color indexed="81"/>
            <rFont val="Segoe UI"/>
            <charset val="1"/>
          </rPr>
          <t xml:space="preserve">
[Placeholder for provisions on data flows / data localisation]</t>
        </r>
      </text>
    </comment>
    <comment ref="BN188" authorId="2" shapeId="0" xr:uid="{00000000-0006-0000-0000-00009D0D0000}">
      <text>
        <r>
          <rPr>
            <b/>
            <sz val="9"/>
            <color indexed="81"/>
            <rFont val="Segoe UI"/>
            <charset val="1"/>
          </rPr>
          <t>Schär Rahel:</t>
        </r>
        <r>
          <rPr>
            <sz val="9"/>
            <color indexed="81"/>
            <rFont val="Segoe UI"/>
            <charset val="1"/>
          </rPr>
          <t xml:space="preserve">
[Placeholder for provisions on data flows / data localisation]</t>
        </r>
      </text>
    </comment>
    <comment ref="BO188" authorId="2" shapeId="0" xr:uid="{00000000-0006-0000-0000-00009E0D0000}">
      <text>
        <r>
          <rPr>
            <b/>
            <sz val="9"/>
            <color indexed="81"/>
            <rFont val="Segoe UI"/>
            <charset val="1"/>
          </rPr>
          <t>Schär Rahel:</t>
        </r>
        <r>
          <rPr>
            <sz val="9"/>
            <color indexed="81"/>
            <rFont val="Segoe UI"/>
            <charset val="1"/>
          </rPr>
          <t xml:space="preserve">
[Placeholder for provisions on data flows / data localisation]</t>
        </r>
      </text>
    </comment>
    <comment ref="BP188" authorId="2" shapeId="0" xr:uid="{00000000-0006-0000-0000-00009F0D0000}">
      <text>
        <r>
          <rPr>
            <b/>
            <sz val="9"/>
            <color indexed="81"/>
            <rFont val="Segoe UI"/>
            <charset val="1"/>
          </rPr>
          <t>Schär Rahel:</t>
        </r>
        <r>
          <rPr>
            <sz val="9"/>
            <color indexed="81"/>
            <rFont val="Segoe UI"/>
            <charset val="1"/>
          </rPr>
          <t xml:space="preserve">
[Placeholder for provisions on data flows / data localisation]</t>
        </r>
      </text>
    </comment>
    <comment ref="BR188" authorId="2" shapeId="0" xr:uid="{00000000-0006-0000-0000-0000A00D0000}">
      <text>
        <r>
          <rPr>
            <b/>
            <sz val="9"/>
            <color indexed="81"/>
            <rFont val="Segoe UI"/>
            <charset val="1"/>
          </rPr>
          <t>Schär Rahel:</t>
        </r>
        <r>
          <rPr>
            <sz val="9"/>
            <color indexed="81"/>
            <rFont val="Segoe UI"/>
            <charset val="1"/>
          </rPr>
          <t xml:space="preserve">
Art. 8</t>
        </r>
      </text>
    </comment>
    <comment ref="BS188" authorId="2" shapeId="0" xr:uid="{00000000-0006-0000-0000-0000A10D0000}">
      <text>
        <r>
          <rPr>
            <b/>
            <sz val="9"/>
            <color indexed="81"/>
            <rFont val="Segoe UI"/>
            <charset val="1"/>
          </rPr>
          <t>Schär Rahel:</t>
        </r>
        <r>
          <rPr>
            <sz val="9"/>
            <color indexed="81"/>
            <rFont val="Segoe UI"/>
            <charset val="1"/>
          </rPr>
          <t xml:space="preserve">
Art. 13</t>
        </r>
      </text>
    </comment>
    <comment ref="BU188" authorId="2" shapeId="0" xr:uid="{00000000-0006-0000-0000-0000A20D0000}">
      <text>
        <r>
          <rPr>
            <b/>
            <sz val="9"/>
            <color indexed="81"/>
            <rFont val="Segoe UI"/>
            <charset val="1"/>
          </rPr>
          <t>Schär Rahel:</t>
        </r>
        <r>
          <rPr>
            <sz val="9"/>
            <color indexed="81"/>
            <rFont val="Segoe UI"/>
            <charset val="1"/>
          </rPr>
          <t xml:space="preserve">
Art. 9</t>
        </r>
      </text>
    </comment>
    <comment ref="BX188" authorId="1" shapeId="0" xr:uid="{00000000-0006-0000-0000-0000A30D0000}">
      <text>
        <r>
          <rPr>
            <b/>
            <sz val="9"/>
            <color indexed="81"/>
            <rFont val="Segoe UI"/>
            <charset val="1"/>
          </rPr>
          <t>Rahel Schär:</t>
        </r>
        <r>
          <rPr>
            <sz val="9"/>
            <color indexed="81"/>
            <rFont val="Segoe UI"/>
            <charset val="1"/>
          </rPr>
          <t xml:space="preserve">
[Placeholder for provisions on the right to regulate and general exceptions: such provisions
will either apply to this title but be incorporated in another title or be incorporated in this
title].</t>
        </r>
      </text>
    </comment>
    <comment ref="BY188" authorId="2" shapeId="0" xr:uid="{00000000-0006-0000-0000-0000A40D0000}">
      <text>
        <r>
          <rPr>
            <b/>
            <sz val="9"/>
            <color indexed="81"/>
            <rFont val="Segoe UI"/>
            <charset val="1"/>
          </rPr>
          <t>Schär Rahel:</t>
        </r>
        <r>
          <rPr>
            <sz val="9"/>
            <color indexed="81"/>
            <rFont val="Segoe UI"/>
            <charset val="1"/>
          </rPr>
          <t xml:space="preserve">
Art. 1:2
The provisions in this Title shall not apply to gambling services, broadcasting services, audio-visual services, services of notaries or equivalent professions and legal representation services.
With regard to the Government Procurement Agreement: Art. 9:3:c</t>
        </r>
      </text>
    </comment>
    <comment ref="BZ188" authorId="1" shapeId="0" xr:uid="{00000000-0006-0000-0000-0000A50D0000}">
      <text>
        <r>
          <rPr>
            <b/>
            <sz val="9"/>
            <color indexed="81"/>
            <rFont val="Segoe UI"/>
            <charset val="1"/>
          </rPr>
          <t>Rahel Schär:</t>
        </r>
        <r>
          <rPr>
            <sz val="9"/>
            <color indexed="81"/>
            <rFont val="Segoe UI"/>
            <charset val="1"/>
          </rPr>
          <t xml:space="preserve">
Regarding source code: Art. 9:2:a
2. For greater certainty:
a) this Article shall not prevent a Party from adopting or maintaining measures inconsistent with paragraph 1 to achieve a legitimate public policy objective, including to ensure security and safety, for instance in the context of a certification procedure, in accordance with [reference to general exception, security exception and prudential carve-out].</t>
        </r>
      </text>
    </comment>
    <comment ref="DI188" authorId="2" shapeId="0" xr:uid="{00000000-0006-0000-0000-0000A60D0000}">
      <text>
        <r>
          <rPr>
            <b/>
            <sz val="9"/>
            <color indexed="81"/>
            <rFont val="Segoe UI"/>
            <charset val="1"/>
          </rPr>
          <t>Schär Rahel:</t>
        </r>
        <r>
          <rPr>
            <sz val="9"/>
            <color indexed="81"/>
            <rFont val="Segoe UI"/>
            <charset val="1"/>
          </rPr>
          <t xml:space="preserve">
[Placeholder for provisions on liability of intermediary services providers]</t>
        </r>
      </text>
    </comment>
    <comment ref="DT188" authorId="2" shapeId="0" xr:uid="{00000000-0006-0000-0000-0000A70D0000}">
      <text>
        <r>
          <rPr>
            <b/>
            <sz val="9"/>
            <color indexed="81"/>
            <rFont val="Segoe UI"/>
            <charset val="1"/>
          </rPr>
          <t>Schär Rahel:</t>
        </r>
        <r>
          <rPr>
            <sz val="9"/>
            <color indexed="81"/>
            <rFont val="Segoe UI"/>
            <charset val="1"/>
          </rPr>
          <t xml:space="preserve">
Art. 10 and 11</t>
        </r>
      </text>
    </comment>
    <comment ref="AE189" authorId="2" shapeId="0" xr:uid="{00000000-0006-0000-0000-0000A80D0000}">
      <text>
        <r>
          <rPr>
            <b/>
            <sz val="9"/>
            <color indexed="81"/>
            <rFont val="Segoe UI"/>
            <charset val="1"/>
          </rPr>
          <t>Schär Rahel:</t>
        </r>
        <r>
          <rPr>
            <sz val="9"/>
            <color indexed="81"/>
            <rFont val="Segoe UI"/>
            <charset val="1"/>
          </rPr>
          <t xml:space="preserve">
Art. X.3
The Parties agree that electronic transmissions shall be considered as the supply of services, within the meaning of Chapter III (Cross Border Supply of Services) of Title XX (Investment and Trade in Services), and neither Party may impose customs duties on electronic transmissions.</t>
        </r>
      </text>
    </comment>
    <comment ref="AI189" authorId="2" shapeId="0" xr:uid="{00000000-0006-0000-0000-0000A90D0000}">
      <text>
        <r>
          <rPr>
            <b/>
            <sz val="9"/>
            <color indexed="81"/>
            <rFont val="Segoe UI"/>
            <charset val="1"/>
          </rPr>
          <t>Schär Rahel:</t>
        </r>
        <r>
          <rPr>
            <sz val="9"/>
            <color indexed="81"/>
            <rFont val="Segoe UI"/>
            <charset val="1"/>
          </rPr>
          <t xml:space="preserve">
Art. X.5: Conclusions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 and validity for having been made by electronic means.
Art.. X.4: Principle of no prior authorisation
1. The Parties shall ensure that the supply of services by electronic means may not be subject to prior authorisation.
2. Paragraph 1 is without prejudice to authorisation schemes which are not specifically and exclusively targeted at services provided by electronic means, and to rules in the field of telecommunications.</t>
        </r>
      </text>
    </comment>
    <comment ref="AK189" authorId="1" shapeId="0" xr:uid="{00000000-0006-0000-0000-0000AA0D0000}">
      <text>
        <r>
          <rPr>
            <b/>
            <sz val="9"/>
            <color indexed="81"/>
            <rFont val="Segoe UI"/>
            <charset val="1"/>
          </rPr>
          <t>Rahel Schär:</t>
        </r>
        <r>
          <rPr>
            <sz val="9"/>
            <color indexed="81"/>
            <rFont val="Segoe UI"/>
            <charset val="1"/>
          </rPr>
          <t xml:space="preserve">
Art. X.3</t>
        </r>
      </text>
    </comment>
    <comment ref="AZ189" authorId="2" shapeId="0" xr:uid="{00000000-0006-0000-0000-0000AB0D0000}">
      <text>
        <r>
          <rPr>
            <b/>
            <sz val="9"/>
            <color indexed="81"/>
            <rFont val="Segoe UI"/>
            <charset val="1"/>
          </rPr>
          <t>Schär Rahel:</t>
        </r>
        <r>
          <rPr>
            <sz val="9"/>
            <color indexed="81"/>
            <rFont val="Segoe UI"/>
            <charset val="1"/>
          </rPr>
          <t xml:space="preserve">
Art. X.6</t>
        </r>
      </text>
    </comment>
    <comment ref="BB189" authorId="1" shapeId="0" xr:uid="{00000000-0006-0000-0000-0000AC0D0000}">
      <text>
        <r>
          <rPr>
            <b/>
            <sz val="9"/>
            <color indexed="81"/>
            <rFont val="Segoe UI"/>
            <charset val="1"/>
          </rPr>
          <t>Rahel Schär:</t>
        </r>
        <r>
          <rPr>
            <sz val="9"/>
            <color indexed="81"/>
            <rFont val="Segoe UI"/>
            <charset val="1"/>
          </rPr>
          <t xml:space="preserve">
With regard to source code: Art. X.9:3:b</t>
        </r>
      </text>
    </comment>
    <comment ref="BC189" authorId="1" shapeId="0" xr:uid="{00000000-0006-0000-0000-0000AD0D0000}">
      <text>
        <r>
          <rPr>
            <b/>
            <sz val="9"/>
            <color indexed="81"/>
            <rFont val="Segoe UI"/>
            <charset val="1"/>
          </rPr>
          <t>Rahel Schär:</t>
        </r>
        <r>
          <rPr>
            <sz val="9"/>
            <color indexed="81"/>
            <rFont val="Segoe UI"/>
            <charset val="1"/>
          </rPr>
          <t xml:space="preserve">
Art. X.7: Online consumer trust
1. The Parties recognise the importance of maintaining and adopting transparent and effective measures that contribute to consumer trust, including but not limited to measures that protect consumers from fraudulent and deceptive commercial practices when they engage in electronic commerce.
2. To this end, each Party shall adopt or maintain measures that contribute to consumer trust, including measures that proscribe fraudulent and deceptive commercial practices.
3. The Parties recognise the importance of cooperation between their respective national consumer protection agencies or other relevant bodies on activities related to electronic commerce in order to enhance consumer trust.</t>
        </r>
      </text>
    </comment>
    <comment ref="BM189" authorId="2" shapeId="0" xr:uid="{00000000-0006-0000-0000-0000AE0D0000}">
      <text>
        <r>
          <rPr>
            <b/>
            <sz val="9"/>
            <color indexed="81"/>
            <rFont val="Segoe UI"/>
            <charset val="1"/>
          </rPr>
          <t>Schär Rahel:</t>
        </r>
        <r>
          <rPr>
            <sz val="9"/>
            <color indexed="81"/>
            <rFont val="Segoe UI"/>
            <charset val="1"/>
          </rPr>
          <t xml:space="preserve">
Art. X.14
[Placeholder: provision on data flows / data localisation]</t>
        </r>
      </text>
    </comment>
    <comment ref="BN189" authorId="2" shapeId="0" xr:uid="{00000000-0006-0000-0000-0000AF0D0000}">
      <text>
        <r>
          <rPr>
            <b/>
            <sz val="9"/>
            <color indexed="81"/>
            <rFont val="Segoe UI"/>
            <charset val="1"/>
          </rPr>
          <t>Schär Rahel:</t>
        </r>
        <r>
          <rPr>
            <sz val="9"/>
            <color indexed="81"/>
            <rFont val="Segoe UI"/>
            <charset val="1"/>
          </rPr>
          <t xml:space="preserve">
Art. X.14
[Placeholder: provision on data flows / data localisation]</t>
        </r>
      </text>
    </comment>
    <comment ref="BO189" authorId="2" shapeId="0" xr:uid="{00000000-0006-0000-0000-0000B00D0000}">
      <text>
        <r>
          <rPr>
            <b/>
            <sz val="9"/>
            <color indexed="81"/>
            <rFont val="Segoe UI"/>
            <charset val="1"/>
          </rPr>
          <t>Schär Rahel:</t>
        </r>
        <r>
          <rPr>
            <sz val="9"/>
            <color indexed="81"/>
            <rFont val="Segoe UI"/>
            <charset val="1"/>
          </rPr>
          <t xml:space="preserve">
Art. X.14
[Placeholder: provision on data flows / data localisation]</t>
        </r>
      </text>
    </comment>
    <comment ref="BP189" authorId="2" shapeId="0" xr:uid="{00000000-0006-0000-0000-0000B10D0000}">
      <text>
        <r>
          <rPr>
            <b/>
            <sz val="9"/>
            <color indexed="81"/>
            <rFont val="Segoe UI"/>
            <charset val="1"/>
          </rPr>
          <t>Schär Rahel:</t>
        </r>
        <r>
          <rPr>
            <sz val="9"/>
            <color indexed="81"/>
            <rFont val="Segoe UI"/>
            <charset val="1"/>
          </rPr>
          <t xml:space="preserve">
Art. X.14
[Placeholder: provision on data flows / data localisation]</t>
        </r>
      </text>
    </comment>
    <comment ref="BR189" authorId="2" shapeId="0" xr:uid="{00000000-0006-0000-0000-0000B20D0000}">
      <text>
        <r>
          <rPr>
            <b/>
            <sz val="9"/>
            <color indexed="81"/>
            <rFont val="Segoe UI"/>
            <charset val="1"/>
          </rPr>
          <t>Schär Rahel:</t>
        </r>
        <r>
          <rPr>
            <sz val="9"/>
            <color indexed="81"/>
            <rFont val="Segoe UI"/>
            <charset val="1"/>
          </rPr>
          <t xml:space="preserve">
Art. X.8</t>
        </r>
      </text>
    </comment>
    <comment ref="BS189" authorId="2" shapeId="0" xr:uid="{00000000-0006-0000-0000-0000B30D0000}">
      <text>
        <r>
          <rPr>
            <b/>
            <sz val="9"/>
            <color indexed="81"/>
            <rFont val="Segoe UI"/>
            <charset val="1"/>
          </rPr>
          <t>Schär Rahel:</t>
        </r>
        <r>
          <rPr>
            <sz val="9"/>
            <color indexed="81"/>
            <rFont val="Segoe UI"/>
            <charset val="1"/>
          </rPr>
          <t xml:space="preserve">
Art. X.13</t>
        </r>
      </text>
    </comment>
    <comment ref="BU189" authorId="2" shapeId="0" xr:uid="{00000000-0006-0000-0000-0000B40D0000}">
      <text>
        <r>
          <rPr>
            <b/>
            <sz val="9"/>
            <color indexed="81"/>
            <rFont val="Segoe UI"/>
            <charset val="1"/>
          </rPr>
          <t>Schär Rahel:</t>
        </r>
        <r>
          <rPr>
            <sz val="9"/>
            <color indexed="81"/>
            <rFont val="Segoe UI"/>
            <charset val="1"/>
          </rPr>
          <t xml:space="preserve">
Art. X.9</t>
        </r>
      </text>
    </comment>
    <comment ref="BX189" authorId="2" shapeId="0" xr:uid="{00000000-0006-0000-0000-0000B50D0000}">
      <text>
        <r>
          <rPr>
            <b/>
            <sz val="9"/>
            <color indexed="81"/>
            <rFont val="Segoe UI"/>
            <charset val="1"/>
          </rPr>
          <t>Schär Rahel:</t>
        </r>
        <r>
          <rPr>
            <sz val="9"/>
            <color indexed="81"/>
            <rFont val="Segoe UI"/>
            <charset val="1"/>
          </rPr>
          <t xml:space="preserve">
Art. X.1:2 Chapter Exceptions</t>
        </r>
      </text>
    </comment>
    <comment ref="BY189" authorId="2" shapeId="0" xr:uid="{00000000-0006-0000-0000-0000B60D0000}">
      <text>
        <r>
          <rPr>
            <b/>
            <sz val="9"/>
            <color indexed="81"/>
            <rFont val="Segoe UI"/>
            <charset val="1"/>
          </rPr>
          <t>Schär Rahel:</t>
        </r>
        <r>
          <rPr>
            <sz val="9"/>
            <color indexed="81"/>
            <rFont val="Segoe UI"/>
            <charset val="1"/>
          </rPr>
          <t xml:space="preserve">
Art. X.1:2
The provisions in this Title shall not apply to gambling services, broadcasting services, audio-visual services, services of notaries or equivalent professions and legal representation services.
With regard to the Government Procurement Agreement: Art. X.9:3:c</t>
        </r>
      </text>
    </comment>
    <comment ref="BZ189" authorId="1" shapeId="0" xr:uid="{00000000-0006-0000-0000-0000B70D0000}">
      <text>
        <r>
          <rPr>
            <b/>
            <sz val="9"/>
            <color indexed="81"/>
            <rFont val="Segoe UI"/>
            <charset val="1"/>
          </rPr>
          <t>Rahel Schär:</t>
        </r>
        <r>
          <rPr>
            <sz val="9"/>
            <color indexed="81"/>
            <rFont val="Segoe UI"/>
            <charset val="1"/>
          </rPr>
          <t xml:space="preserve">
Regarding source code: Art. X.9:2:a
2. For greater certainty:
a) this Article shall not prevent a Party from adopting or maintaining measures inconsistent with paragraph 1 to achieve a legitimate public policy objective, including to ensure security and safety, for instance in the context of a certification procedure, in accordance with [reference to general exception, security exception and prudential carve-out].
Generally: Art. X.2 Chapter Exceptions: no mentioning of applicability troughout the agreement</t>
        </r>
      </text>
    </comment>
    <comment ref="DT189" authorId="2" shapeId="0" xr:uid="{00000000-0006-0000-0000-0000B80D0000}">
      <text>
        <r>
          <rPr>
            <b/>
            <sz val="9"/>
            <color indexed="81"/>
            <rFont val="Segoe UI"/>
            <charset val="1"/>
          </rPr>
          <t>Schär Rahel:</t>
        </r>
        <r>
          <rPr>
            <sz val="9"/>
            <color indexed="81"/>
            <rFont val="Segoe UI"/>
            <charset val="1"/>
          </rPr>
          <t xml:space="preserve">
Art. X.10 and X.11</t>
        </r>
      </text>
    </comment>
    <comment ref="DW189" authorId="2" shapeId="0" xr:uid="{00000000-0006-0000-0000-0000B90D0000}">
      <text>
        <r>
          <rPr>
            <b/>
            <sz val="9"/>
            <color indexed="81"/>
            <rFont val="Segoe UI"/>
            <charset val="1"/>
          </rPr>
          <t>Schär Rahel:</t>
        </r>
        <r>
          <rPr>
            <sz val="9"/>
            <color indexed="81"/>
            <rFont val="Segoe UI"/>
            <charset val="1"/>
          </rPr>
          <t xml:space="preserve">
Art. X.1:2 Chapter on Exceptions</t>
        </r>
      </text>
    </comment>
    <comment ref="AE190" authorId="1" shapeId="0" xr:uid="{00000000-0006-0000-0000-0000BA0D0000}">
      <text>
        <r>
          <rPr>
            <b/>
            <sz val="9"/>
            <color indexed="81"/>
            <rFont val="Segoe UI"/>
            <charset val="1"/>
          </rPr>
          <t>Rahel Schär:</t>
        </r>
        <r>
          <rPr>
            <sz val="9"/>
            <color indexed="81"/>
            <rFont val="Segoe UI"/>
            <charset val="1"/>
          </rPr>
          <t xml:space="preserve">
Art. 7:1</t>
        </r>
      </text>
    </comment>
    <comment ref="AI190" authorId="1" shapeId="0" xr:uid="{00000000-0006-0000-0000-0000BB0D0000}">
      <text>
        <r>
          <rPr>
            <b/>
            <sz val="9"/>
            <color indexed="81"/>
            <rFont val="Segoe UI"/>
            <charset val="1"/>
          </rPr>
          <t>Rahel Schär:</t>
        </r>
        <r>
          <rPr>
            <sz val="9"/>
            <color indexed="81"/>
            <rFont val="Segoe UI"/>
            <charset val="1"/>
          </rPr>
          <t xml:space="preserve">
Art. 9: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2. Paragraph 1 does not apply to broadcasting services, gambling services, legal representation services, to services of notaries or equivalent professions involving a direct and specific connection with the exercise of public authority, and to contracts that establish or transfer rights in real estate, contracts requiring by law the involvement of courts, public authorities or professions exercising public authority, contracts of suretyship granted and or collateral securities furnished by persons acting for purposes outside their trade, business or profession and contracts governed by family law or by the law of succession.
Art. 8: No prior autorization
1. A Party shall not require prior authorisation solely on the ground that a service is provided online, or adopt or maintain any other requirement having an equivalent effect.1
2. Paragraph 1 does not apply to telecommunications services, broadcasting services, gambling services, or legal representation services, nor to services of notaries or equivalent professions to the extent that they involve a direct and specific connection with the exercise of public authority.</t>
        </r>
      </text>
    </comment>
    <comment ref="AK190" authorId="1" shapeId="0" xr:uid="{00000000-0006-0000-0000-0000BC0D0000}">
      <text>
        <r>
          <rPr>
            <b/>
            <sz val="9"/>
            <color indexed="81"/>
            <rFont val="Segoe UI"/>
            <charset val="1"/>
          </rPr>
          <t>Rahel Schär:</t>
        </r>
        <r>
          <rPr>
            <sz val="9"/>
            <color indexed="81"/>
            <rFont val="Segoe UI"/>
            <charset val="1"/>
          </rPr>
          <t xml:space="preserve">
Art. 7:2</t>
        </r>
      </text>
    </comment>
    <comment ref="AZ190" authorId="1" shapeId="0" xr:uid="{00000000-0006-0000-0000-0000BD0D0000}">
      <text>
        <r>
          <rPr>
            <b/>
            <sz val="9"/>
            <color indexed="81"/>
            <rFont val="Segoe UI"/>
            <charset val="1"/>
          </rPr>
          <t>Rahel Schär:</t>
        </r>
        <r>
          <rPr>
            <sz val="9"/>
            <color indexed="81"/>
            <rFont val="Segoe UI"/>
            <charset val="1"/>
          </rPr>
          <t xml:space="preserve">
Art. 10</t>
        </r>
      </text>
    </comment>
    <comment ref="BB190" authorId="1" shapeId="0" xr:uid="{00000000-0006-0000-0000-0000BE0D0000}">
      <text>
        <r>
          <rPr>
            <b/>
            <sz val="9"/>
            <color indexed="81"/>
            <rFont val="Segoe UI"/>
            <charset val="1"/>
          </rPr>
          <t>Rahel Schär:</t>
        </r>
        <r>
          <rPr>
            <sz val="9"/>
            <color indexed="81"/>
            <rFont val="Segoe UI"/>
            <charset val="1"/>
          </rPr>
          <t xml:space="preserve">
With regard to source code: Art.11:3:b</t>
        </r>
      </text>
    </comment>
    <comment ref="BC190" authorId="1" shapeId="0" xr:uid="{00000000-0006-0000-0000-0000BF0D0000}">
      <text>
        <r>
          <rPr>
            <b/>
            <sz val="9"/>
            <color indexed="81"/>
            <rFont val="Segoe UI"/>
            <charset val="1"/>
          </rPr>
          <t>Rahel Schär:</t>
        </r>
        <r>
          <rPr>
            <sz val="9"/>
            <color indexed="81"/>
            <rFont val="Segoe UI"/>
            <charset val="1"/>
          </rPr>
          <t xml:space="preserve">
Art. 12: Online consumer trust.</t>
        </r>
      </text>
    </comment>
    <comment ref="BD190" authorId="1" shapeId="0" xr:uid="{00000000-0006-0000-0000-0000C00D0000}">
      <text>
        <r>
          <rPr>
            <b/>
            <sz val="9"/>
            <color indexed="81"/>
            <rFont val="Segoe UI"/>
            <charset val="1"/>
          </rPr>
          <t>Rahel Schär:</t>
        </r>
        <r>
          <rPr>
            <sz val="9"/>
            <color indexed="81"/>
            <rFont val="Segoe UI"/>
            <charset val="1"/>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E190" authorId="1" shapeId="0" xr:uid="{00000000-0006-0000-0000-0000C10D0000}">
      <text>
        <r>
          <rPr>
            <b/>
            <sz val="9"/>
            <color indexed="81"/>
            <rFont val="Segoe UI"/>
            <charset val="1"/>
          </rPr>
          <t>Rahel Schär:</t>
        </r>
        <r>
          <rPr>
            <sz val="9"/>
            <color indexed="81"/>
            <rFont val="Segoe UI"/>
            <charset val="1"/>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M190" authorId="1" shapeId="0" xr:uid="{00000000-0006-0000-0000-0000C20D0000}">
      <text>
        <r>
          <rPr>
            <b/>
            <sz val="9"/>
            <color indexed="81"/>
            <rFont val="Segoe UI"/>
            <charset val="1"/>
          </rPr>
          <t>Rahel Schär:</t>
        </r>
        <r>
          <rPr>
            <sz val="9"/>
            <color indexed="81"/>
            <rFont val="Segoe UI"/>
            <charset val="1"/>
          </rPr>
          <t xml:space="preserve">
Art. 5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5
2. The Parties shall keep the implementation of this provision under review and assess its functioning within 3 years of the entry into force of this Agreement. A Party may at any time propose to the other Party to review the list of restrictions listed in the preceding paragraph. Such request shall be accorded sympathetic consideration.</t>
        </r>
      </text>
    </comment>
    <comment ref="BP190" authorId="1" shapeId="0" xr:uid="{00000000-0006-0000-0000-0000C30D0000}">
      <text>
        <r>
          <rPr>
            <b/>
            <sz val="9"/>
            <color indexed="81"/>
            <rFont val="Segoe UI"/>
            <charset val="1"/>
          </rPr>
          <t>Rahel Schär:</t>
        </r>
        <r>
          <rPr>
            <sz val="9"/>
            <color indexed="81"/>
            <rFont val="Segoe UI"/>
            <charset val="1"/>
          </rPr>
          <t xml:space="preserve">
Art. 5:1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t>
        </r>
      </text>
    </comment>
    <comment ref="BR190" authorId="1" shapeId="0" xr:uid="{00000000-0006-0000-0000-0000C40D0000}">
      <text>
        <r>
          <rPr>
            <b/>
            <sz val="9"/>
            <color indexed="81"/>
            <rFont val="Segoe UI"/>
            <charset val="1"/>
          </rPr>
          <t>Rahel Schär:</t>
        </r>
        <r>
          <rPr>
            <sz val="9"/>
            <color indexed="81"/>
            <rFont val="Segoe UI"/>
            <charset val="1"/>
          </rPr>
          <t xml:space="preserve">
Art. 13
</t>
        </r>
      </text>
    </comment>
    <comment ref="BS190" authorId="1" shapeId="0" xr:uid="{00000000-0006-0000-0000-0000C50D0000}">
      <text>
        <r>
          <rPr>
            <b/>
            <sz val="9"/>
            <color indexed="81"/>
            <rFont val="Segoe UI"/>
            <charset val="1"/>
          </rPr>
          <t>Rahel Schär:</t>
        </r>
        <r>
          <rPr>
            <sz val="9"/>
            <color indexed="81"/>
            <rFont val="Segoe UI"/>
            <charset val="1"/>
          </rPr>
          <t xml:space="preserve">
Art. 14
</t>
        </r>
      </text>
    </comment>
    <comment ref="BU190" authorId="1" shapeId="0" xr:uid="{00000000-0006-0000-0000-0000C60D0000}">
      <text>
        <r>
          <rPr>
            <b/>
            <sz val="9"/>
            <color indexed="81"/>
            <rFont val="Segoe UI"/>
            <charset val="1"/>
          </rPr>
          <t>Rahel Schär:</t>
        </r>
        <r>
          <rPr>
            <sz val="9"/>
            <color indexed="81"/>
            <rFont val="Segoe UI"/>
            <charset val="1"/>
          </rPr>
          <t xml:space="preserve">
Art. 11
1. A Party shall not require the transfer of, or access to, the source code of software owned by a natural or juridical person of the other Party.
2. For greater certainty:
a) the general exception, security exception and prudential carve-out can apply to measures of a Party adopted or maintained in the context of a certification procedure;
b) paragraph 1 does not apply to the voluntary transfer of or granting of access to source code on a commercial basis by a natural or juridical person of the other Party, for instance in the context of a public procurement transaction or a freely negotiated contract.
3. Nothing in this Article shall affect:
a) requirements by a court, administrative tribunal or competition authority to remedy a violation of competition law;
b) intellectual property rights and their protection and enforcement; and
c) the right of a Party to take measures in accordance with Article [security and general exceptions of the Public Procurement Title].</t>
        </r>
      </text>
    </comment>
    <comment ref="BX190" authorId="1" shapeId="0" xr:uid="{00000000-0006-0000-0000-0000C70D0000}">
      <text>
        <r>
          <rPr>
            <b/>
            <sz val="9"/>
            <color indexed="81"/>
            <rFont val="Segoe UI"/>
            <charset val="1"/>
          </rPr>
          <t>Rahel Schär:</t>
        </r>
        <r>
          <rPr>
            <sz val="9"/>
            <color indexed="81"/>
            <rFont val="Segoe UI"/>
            <charset val="1"/>
          </rPr>
          <t xml:space="preserve">
Art. 3: Exceptions:
Nothing in this Title prevents Parties from adopting or maintaining measures in accordance
with [insert references to general exceptions, security exception and prudential carve-out] for
the public interest reasons set out therein.
[This Article may be moved to a horizontal title that applies to the entire FTA.]
Art. X.1:2 Chapter Exceptions</t>
        </r>
      </text>
    </comment>
    <comment ref="BY190" authorId="1" shapeId="0" xr:uid="{00000000-0006-0000-0000-0000C80D0000}">
      <text>
        <r>
          <rPr>
            <b/>
            <sz val="9"/>
            <color indexed="81"/>
            <rFont val="Segoe UI"/>
            <charset val="1"/>
          </rPr>
          <t>Rahel Schär:</t>
        </r>
        <r>
          <rPr>
            <sz val="9"/>
            <color indexed="81"/>
            <rFont val="Segoe UI"/>
            <charset val="1"/>
          </rPr>
          <t xml:space="preserve">
Art. 2: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t>
        </r>
      </text>
    </comment>
    <comment ref="BZ190" authorId="1" shapeId="0" xr:uid="{00000000-0006-0000-0000-0000C90D0000}">
      <text>
        <r>
          <rPr>
            <b/>
            <sz val="9"/>
            <color indexed="81"/>
            <rFont val="Segoe UI"/>
            <charset val="1"/>
          </rPr>
          <t>Rahel Schär:</t>
        </r>
        <r>
          <rPr>
            <sz val="9"/>
            <color indexed="81"/>
            <rFont val="Segoe UI"/>
            <charset val="1"/>
          </rPr>
          <t xml:space="preserve">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
Generally: Art. X.2 Chapter Exceptions: no mentioning of applicability troughout the agreement</t>
        </r>
      </text>
    </comment>
    <comment ref="CD190" authorId="1" shapeId="0" xr:uid="{00000000-0006-0000-0000-0000CA0D0000}">
      <text>
        <r>
          <rPr>
            <b/>
            <sz val="9"/>
            <color indexed="81"/>
            <rFont val="Segoe UI"/>
            <charset val="1"/>
          </rPr>
          <t>Rahel Schär:</t>
        </r>
        <r>
          <rPr>
            <sz val="9"/>
            <color indexed="81"/>
            <rFont val="Segoe UI"/>
            <charset val="1"/>
          </rPr>
          <t xml:space="preserve">
Regarding Cooperation on regulatory issues with regard to digital trade: Art. 14:2
2. For greater certainty, this provision shall not apply to a Party’s rules and safeguards for the protection of personal data and privacy, including on cross-border transfers of personal data.
NOTE
This provision should be placed as a common headnote to the lists of reservations.
</t>
        </r>
      </text>
    </comment>
    <comment ref="DW190" authorId="2" shapeId="0" xr:uid="{00000000-0006-0000-0000-0000CB0D0000}">
      <text>
        <r>
          <rPr>
            <b/>
            <sz val="9"/>
            <color indexed="81"/>
            <rFont val="Segoe UI"/>
            <charset val="1"/>
          </rPr>
          <t>Schär Rahel:</t>
        </r>
        <r>
          <rPr>
            <sz val="9"/>
            <color indexed="81"/>
            <rFont val="Segoe UI"/>
            <charset val="1"/>
          </rPr>
          <t xml:space="preserve">
Art. X.1:2 Chapter on Exceptions</t>
        </r>
      </text>
    </comment>
    <comment ref="AE191" authorId="1" shapeId="0" xr:uid="{00000000-0006-0000-0000-0000CC0D0000}">
      <text>
        <r>
          <rPr>
            <b/>
            <sz val="9"/>
            <color indexed="81"/>
            <rFont val="Segoe UI"/>
            <charset val="1"/>
          </rPr>
          <t>Rahel Schär:</t>
        </r>
        <r>
          <rPr>
            <sz val="9"/>
            <color indexed="81"/>
            <rFont val="Segoe UI"/>
            <charset val="1"/>
          </rPr>
          <t xml:space="preserve">
Art. 7:1</t>
        </r>
      </text>
    </comment>
    <comment ref="AI191" authorId="1" shapeId="0" xr:uid="{00000000-0006-0000-0000-0000CD0D0000}">
      <text>
        <r>
          <rPr>
            <b/>
            <sz val="9"/>
            <color indexed="81"/>
            <rFont val="Segoe UI"/>
            <charset val="1"/>
          </rPr>
          <t>Rahel Schär:</t>
        </r>
        <r>
          <rPr>
            <sz val="9"/>
            <color indexed="81"/>
            <rFont val="Segoe UI"/>
            <charset val="1"/>
          </rPr>
          <t xml:space="preserve">
Art. 9: Conclusion de contrats par voie électronique
Art. 8: Non-autorisation préalable</t>
        </r>
      </text>
    </comment>
    <comment ref="AK191" authorId="1" shapeId="0" xr:uid="{00000000-0006-0000-0000-0000CE0D0000}">
      <text>
        <r>
          <rPr>
            <b/>
            <sz val="9"/>
            <color indexed="81"/>
            <rFont val="Segoe UI"/>
            <charset val="1"/>
          </rPr>
          <t>Rahel Schär:</t>
        </r>
        <r>
          <rPr>
            <sz val="9"/>
            <color indexed="81"/>
            <rFont val="Segoe UI"/>
            <charset val="1"/>
          </rPr>
          <t xml:space="preserve">
Art. 7:2</t>
        </r>
      </text>
    </comment>
    <comment ref="AZ191" authorId="1" shapeId="0" xr:uid="{00000000-0006-0000-0000-0000CF0D0000}">
      <text>
        <r>
          <rPr>
            <b/>
            <sz val="9"/>
            <color indexed="81"/>
            <rFont val="Segoe UI"/>
            <charset val="1"/>
          </rPr>
          <t>Rahel Schär:</t>
        </r>
        <r>
          <rPr>
            <sz val="9"/>
            <color indexed="81"/>
            <rFont val="Segoe UI"/>
            <charset val="1"/>
          </rPr>
          <t xml:space="preserve">
Art. 10</t>
        </r>
      </text>
    </comment>
    <comment ref="BB191" authorId="1" shapeId="0" xr:uid="{00000000-0006-0000-0000-0000D00D0000}">
      <text>
        <r>
          <rPr>
            <b/>
            <sz val="9"/>
            <color indexed="81"/>
            <rFont val="Segoe UI"/>
            <charset val="1"/>
          </rPr>
          <t>Rahel Schär:</t>
        </r>
        <r>
          <rPr>
            <sz val="9"/>
            <color indexed="81"/>
            <rFont val="Segoe UI"/>
            <charset val="1"/>
          </rPr>
          <t xml:space="preserve">
With regard to source code: Art.11:3:b</t>
        </r>
      </text>
    </comment>
    <comment ref="BC191" authorId="1" shapeId="0" xr:uid="{00000000-0006-0000-0000-0000D10D0000}">
      <text>
        <r>
          <rPr>
            <b/>
            <sz val="9"/>
            <color indexed="81"/>
            <rFont val="Segoe UI"/>
            <charset val="1"/>
          </rPr>
          <t>Rahel Schär:</t>
        </r>
        <r>
          <rPr>
            <sz val="9"/>
            <color indexed="81"/>
            <rFont val="Segoe UI"/>
            <charset val="1"/>
          </rPr>
          <t xml:space="preserve">
Art. 12 Confiance des consommateurs en ligne</t>
        </r>
      </text>
    </comment>
    <comment ref="BD191" authorId="1" shapeId="0" xr:uid="{00000000-0006-0000-0000-0000D20D0000}">
      <text>
        <r>
          <rPr>
            <b/>
            <sz val="9"/>
            <color indexed="81"/>
            <rFont val="Segoe UI"/>
            <charset val="1"/>
          </rPr>
          <t>Rahel Schär:</t>
        </r>
        <r>
          <rPr>
            <sz val="9"/>
            <color indexed="81"/>
            <rFont val="Segoe UI"/>
            <charset val="1"/>
          </rPr>
          <t xml:space="preserve">
Ar. 6
</t>
        </r>
      </text>
    </comment>
    <comment ref="BE191" authorId="1" shapeId="0" xr:uid="{00000000-0006-0000-0000-0000D30D0000}">
      <text>
        <r>
          <rPr>
            <b/>
            <sz val="9"/>
            <color indexed="81"/>
            <rFont val="Segoe UI"/>
            <charset val="1"/>
          </rPr>
          <t>Rahel Schär:</t>
        </r>
        <r>
          <rPr>
            <sz val="9"/>
            <color indexed="81"/>
            <rFont val="Segoe UI"/>
            <charset val="1"/>
          </rPr>
          <t xml:space="preserve">
Ar. 6</t>
        </r>
      </text>
    </comment>
    <comment ref="BM191" authorId="1" shapeId="0" xr:uid="{00000000-0006-0000-0000-0000D40D0000}">
      <text>
        <r>
          <rPr>
            <b/>
            <sz val="9"/>
            <color indexed="81"/>
            <rFont val="Segoe UI"/>
            <charset val="1"/>
          </rPr>
          <t>Rahel Schär:</t>
        </r>
        <r>
          <rPr>
            <sz val="9"/>
            <color indexed="81"/>
            <rFont val="Segoe UI"/>
            <charset val="1"/>
          </rPr>
          <t xml:space="preserve">
Art. 5
</t>
        </r>
      </text>
    </comment>
    <comment ref="BP191" authorId="1" shapeId="0" xr:uid="{00000000-0006-0000-0000-0000D50D0000}">
      <text>
        <r>
          <rPr>
            <b/>
            <sz val="9"/>
            <color indexed="81"/>
            <rFont val="Segoe UI"/>
            <charset val="1"/>
          </rPr>
          <t>Rahel Schär:</t>
        </r>
        <r>
          <rPr>
            <sz val="9"/>
            <color indexed="81"/>
            <rFont val="Segoe UI"/>
            <charset val="1"/>
          </rPr>
          <t xml:space="preserve">
Art. 5:1</t>
        </r>
      </text>
    </comment>
    <comment ref="BR191" authorId="1" shapeId="0" xr:uid="{00000000-0006-0000-0000-0000D60D0000}">
      <text>
        <r>
          <rPr>
            <b/>
            <sz val="9"/>
            <color indexed="81"/>
            <rFont val="Segoe UI"/>
            <charset val="1"/>
          </rPr>
          <t>Rahel Schär:</t>
        </r>
        <r>
          <rPr>
            <sz val="9"/>
            <color indexed="81"/>
            <rFont val="Segoe UI"/>
            <charset val="1"/>
          </rPr>
          <t xml:space="preserve">
Art. 13
</t>
        </r>
      </text>
    </comment>
    <comment ref="BS191" authorId="1" shapeId="0" xr:uid="{00000000-0006-0000-0000-0000D70D0000}">
      <text>
        <r>
          <rPr>
            <b/>
            <sz val="9"/>
            <color indexed="81"/>
            <rFont val="Segoe UI"/>
            <charset val="1"/>
          </rPr>
          <t>Rahel Schär:</t>
        </r>
        <r>
          <rPr>
            <sz val="9"/>
            <color indexed="81"/>
            <rFont val="Segoe UI"/>
            <charset val="1"/>
          </rPr>
          <t xml:space="preserve">
Art. 14
</t>
        </r>
      </text>
    </comment>
    <comment ref="BU191" authorId="1" shapeId="0" xr:uid="{00000000-0006-0000-0000-0000D80D0000}">
      <text>
        <r>
          <rPr>
            <b/>
            <sz val="9"/>
            <color indexed="81"/>
            <rFont val="Segoe UI"/>
            <charset val="1"/>
          </rPr>
          <t>Rahel Schär:</t>
        </r>
        <r>
          <rPr>
            <sz val="9"/>
            <color indexed="81"/>
            <rFont val="Segoe UI"/>
            <charset val="1"/>
          </rPr>
          <t xml:space="preserve">
Art. 11</t>
        </r>
      </text>
    </comment>
    <comment ref="BX191" authorId="1" shapeId="0" xr:uid="{00000000-0006-0000-0000-0000D90D0000}">
      <text>
        <r>
          <rPr>
            <b/>
            <sz val="9"/>
            <color indexed="81"/>
            <rFont val="Segoe UI"/>
            <charset val="1"/>
          </rPr>
          <t>Rahel Schär:</t>
        </r>
        <r>
          <rPr>
            <sz val="9"/>
            <color indexed="81"/>
            <rFont val="Segoe UI"/>
            <charset val="1"/>
          </rPr>
          <t xml:space="preserve">
Art. 3: Exceptions</t>
        </r>
      </text>
    </comment>
    <comment ref="BY191" authorId="1" shapeId="0" xr:uid="{00000000-0006-0000-0000-0000DA0D0000}">
      <text>
        <r>
          <rPr>
            <b/>
            <sz val="9"/>
            <color indexed="81"/>
            <rFont val="Segoe UI"/>
            <charset val="1"/>
          </rPr>
          <t>Rahel Schär:</t>
        </r>
        <r>
          <rPr>
            <sz val="9"/>
            <color indexed="81"/>
            <rFont val="Segoe UI"/>
            <charset val="1"/>
          </rPr>
          <t xml:space="preserve">
Art. 2: Droit de réglementer
Regarding source code: Art. 11:2:a and 3:c</t>
        </r>
      </text>
    </comment>
    <comment ref="BZ191" authorId="1" shapeId="0" xr:uid="{00000000-0006-0000-0000-0000DB0D0000}">
      <text>
        <r>
          <rPr>
            <b/>
            <sz val="9"/>
            <color indexed="81"/>
            <rFont val="Segoe UI"/>
            <charset val="1"/>
          </rPr>
          <t>Rahel Schär:</t>
        </r>
        <r>
          <rPr>
            <sz val="9"/>
            <color indexed="81"/>
            <rFont val="Segoe UI"/>
            <charset val="1"/>
          </rPr>
          <t xml:space="preserve">
Regarding source code: Art. 11:2:a and 3:c</t>
        </r>
      </text>
    </comment>
    <comment ref="CD191" authorId="1" shapeId="0" xr:uid="{00000000-0006-0000-0000-0000DC0D0000}">
      <text>
        <r>
          <rPr>
            <b/>
            <sz val="9"/>
            <color indexed="81"/>
            <rFont val="Segoe UI"/>
            <charset val="1"/>
          </rPr>
          <t>Rahel Schär:</t>
        </r>
        <r>
          <rPr>
            <sz val="9"/>
            <color indexed="81"/>
            <rFont val="Segoe UI"/>
            <charset val="1"/>
          </rPr>
          <t xml:space="preserve">
Regarding Cooperation on regulatory issues with regard to digital trade: Art. 14:2
2. Il est entendu que cette disposition ne s’applique pas aux règles et garanties mises en place par l’une ou l’autre partie à des fins de protection des données à caractère personnel et de la vie privée, y compris en matière de transfert transfrontières de données à caractère personnel.
REMARQUE
La présente disposition devrait prendre la forme d’une note introductive commune aux listes de réserves.
</t>
        </r>
      </text>
    </comment>
  </commentList>
</comments>
</file>

<file path=xl/sharedStrings.xml><?xml version="1.0" encoding="utf-8"?>
<sst xmlns="http://schemas.openxmlformats.org/spreadsheetml/2006/main" count="3690" uniqueCount="1196">
  <si>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</si>
  <si>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</si>
  <si>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</si>
  <si>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</si>
  <si>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</si>
  <si>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</si>
  <si>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</si>
  <si>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</si>
  <si>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</si>
  <si>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</si>
  <si>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</si>
  <si>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</si>
  <si>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</si>
  <si>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</si>
  <si>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</si>
  <si>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Australia-Chile Free Trade Agreement</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</si>
  <si>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</si>
  <si>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</si>
  <si>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</si>
  <si>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</si>
  <si>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</si>
  <si>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</si>
  <si>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</si>
  <si>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</si>
  <si>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</si>
  <si>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</si>
  <si>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</si>
  <si>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</si>
  <si>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</si>
  <si>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</si>
  <si>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</si>
  <si>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</si>
  <si>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</si>
  <si>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</si>
  <si>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</si>
  <si>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</si>
  <si>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</si>
  <si>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</si>
  <si>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</si>
  <si>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</si>
  <si>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</si>
  <si>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</si>
  <si>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</si>
  <si>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</si>
  <si>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</si>
  <si>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</si>
  <si>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</si>
  <si>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</si>
  <si>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</si>
  <si>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</si>
  <si>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</si>
  <si>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</si>
  <si>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</si>
  <si>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</si>
  <si>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</si>
  <si>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</si>
  <si>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</si>
  <si>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</si>
  <si>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</si>
  <si>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</si>
  <si>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</si>
  <si>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</si>
  <si>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</si>
  <si>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</si>
  <si>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</si>
  <si>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</si>
  <si>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</si>
  <si>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</si>
  <si>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</si>
  <si>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</si>
  <si>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</si>
  <si>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</si>
  <si>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</si>
  <si>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</si>
  <si>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</si>
  <si>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</si>
  <si>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</si>
  <si>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</si>
  <si>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</si>
  <si>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</si>
  <si>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</si>
  <si>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</si>
  <si>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</si>
  <si>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</si>
  <si>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</si>
  <si>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</si>
  <si>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</si>
  <si>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</si>
  <si>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</si>
  <si>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</si>
  <si>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</si>
  <si>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</si>
  <si>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</si>
  <si>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</si>
  <si>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</si>
  <si>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</si>
  <si>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</si>
  <si>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</si>
  <si>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</si>
  <si>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</si>
  <si>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</si>
  <si>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</si>
  <si>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</si>
  <si>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</si>
  <si>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</si>
  <si>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</si>
  <si>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</si>
  <si>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</si>
  <si>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</si>
  <si>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</si>
  <si>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</si>
  <si>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</si>
  <si>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</si>
  <si>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</si>
  <si>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</si>
  <si>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</si>
  <si>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</si>
  <si>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</si>
  <si>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</si>
  <si>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</si>
  <si>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</si>
  <si>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</si>
  <si>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</si>
  <si>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</si>
  <si>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</si>
  <si>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</si>
  <si>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</si>
  <si>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</si>
  <si>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</si>
  <si>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</si>
  <si>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</si>
  <si>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</si>
  <si>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Trade Agreement between the European Union and its Member States, of the one part, and Colombia and Peru, of the other part</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</si>
  <si>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</si>
  <si>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</si>
  <si>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</si>
  <si>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</si>
  <si>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</si>
  <si>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</si>
  <si>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</si>
  <si>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</si>
  <si>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</si>
  <si>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</si>
  <si>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</si>
  <si>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</si>
  <si>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</si>
  <si>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</si>
  <si>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</si>
  <si>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</si>
  <si>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</si>
  <si>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Includes a provision on responsibility of service providers (Art. 19.7( c) cooperation)</t>
  </si>
  <si>
    <t>This agreement is a base treaty for Col-Per-Ecu_EC but because there are different big data provisions in both treaties, the lines in excell have not been merged. However, the accession of Ecuador has been indicated in this line in reference to the Col-Per-Ecu_EC agreement</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</si>
  <si>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</si>
  <si>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</si>
  <si>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</si>
  <si>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</si>
  <si>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</si>
  <si>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</si>
  <si>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</si>
  <si>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</si>
  <si>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</si>
  <si>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</si>
  <si>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</si>
  <si>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</si>
  <si>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</si>
  <si>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</si>
  <si>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</si>
  <si>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</si>
  <si>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</si>
  <si>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</si>
  <si>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</si>
  <si>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</si>
  <si>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</si>
  <si>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</si>
  <si>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</si>
  <si>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</si>
  <si>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</si>
  <si>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</si>
  <si>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</si>
  <si>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</si>
  <si>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original listed as Belarus Kazakhstan Russia Vietnam</t>
  </si>
  <si>
    <t>Free Trade Agreement between the Cooperation Council for the Arab States of the Gulf and the Republic of Singapore</t>
  </si>
  <si>
    <t>15.12.2008</t>
  </si>
  <si>
    <t>01.09.2013</t>
  </si>
  <si>
    <t>New Zealand- Hong Kong, China Closer Economic Partnership Agreement</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</si>
  <si>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</si>
  <si>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</si>
  <si>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</si>
  <si>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</si>
  <si>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</si>
  <si>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</si>
  <si>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</si>
  <si>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</si>
  <si>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</si>
  <si>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</si>
  <si>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</si>
  <si>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</si>
  <si>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</si>
  <si>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</si>
  <si>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</si>
  <si>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</si>
  <si>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</si>
  <si>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</si>
  <si>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</si>
  <si>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</si>
  <si>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</si>
  <si>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</si>
  <si>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</si>
  <si>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</si>
  <si>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</si>
  <si>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</si>
  <si>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</si>
  <si>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</si>
  <si>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</si>
  <si>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</si>
  <si>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</si>
  <si>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</si>
  <si>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</si>
  <si>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</si>
  <si>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</si>
  <si>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</si>
  <si>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</si>
  <si>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</si>
  <si>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</si>
  <si>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</si>
  <si>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</si>
  <si>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</si>
  <si>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Article 9.12 Cooperation in Intellectual Property, Article 9.16 Cooperation on Electronic Commerce</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</si>
  <si>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</si>
  <si>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</si>
  <si>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</si>
  <si>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</si>
  <si>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</si>
  <si>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</si>
  <si>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</si>
  <si>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</si>
  <si>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</si>
  <si>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</si>
  <si>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</si>
  <si>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</si>
  <si>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</si>
  <si>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</si>
  <si>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</si>
  <si>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</si>
  <si>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</si>
  <si>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</si>
  <si>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</si>
  <si>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</si>
  <si>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</si>
  <si>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</si>
  <si>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</si>
  <si>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</si>
  <si>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United States – Panama Trade Promotion Agreement</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</si>
  <si>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</si>
  <si>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</si>
  <si>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</si>
  <si>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</si>
  <si>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</si>
  <si>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</si>
  <si>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</si>
  <si>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</si>
  <si>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</si>
  <si>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</si>
  <si>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</si>
  <si>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United States- Singapore Free Trade Agreement</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</si>
  <si>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</si>
  <si>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</si>
  <si>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</si>
  <si>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</si>
  <si>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</si>
  <si>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</si>
  <si>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</si>
  <si>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</si>
  <si>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</si>
  <si>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</si>
  <si>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</si>
  <si>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</si>
  <si>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</si>
  <si>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</si>
  <si>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</si>
  <si>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</si>
  <si>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</si>
  <si>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</si>
  <si>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</si>
  <si>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</si>
  <si>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</si>
  <si>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</si>
  <si>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</si>
  <si>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</si>
  <si>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</si>
  <si>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</si>
  <si>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</si>
  <si>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</si>
  <si>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</si>
  <si>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</si>
  <si>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</si>
  <si>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</si>
  <si>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</si>
  <si>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</si>
  <si>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</si>
  <si>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</si>
  <si>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</si>
  <si>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</si>
  <si>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</si>
  <si>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</si>
  <si>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</si>
  <si>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</si>
  <si>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</si>
  <si>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</si>
  <si>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</si>
  <si>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</si>
  <si>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</si>
  <si>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</si>
  <si>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</si>
  <si>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</si>
  <si>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</si>
  <si>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</si>
  <si>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</si>
  <si>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</si>
  <si>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</si>
  <si>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</si>
  <si>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</si>
  <si>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</si>
  <si>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</si>
  <si>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</si>
  <si>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</si>
  <si>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</si>
  <si>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</si>
  <si>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</si>
  <si>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</si>
  <si>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</si>
  <si>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</si>
  <si>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</si>
  <si>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</si>
  <si>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</si>
  <si>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</si>
  <si>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</si>
  <si>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</si>
  <si>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</si>
  <si>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</si>
  <si>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</si>
  <si>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</si>
  <si>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</si>
  <si>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</si>
  <si>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</si>
  <si>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</si>
  <si>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</si>
  <si>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</si>
  <si>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</si>
  <si>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</si>
  <si>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</si>
  <si>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</si>
  <si>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big_data</t>
  </si>
  <si>
    <r>
      <t>art. 44;</t>
    </r>
    <r>
      <rPr>
        <sz val="11"/>
        <color rgb="FFC00000"/>
        <rFont val="Calibri"/>
        <family val="2"/>
        <scheme val="minor"/>
      </rPr>
      <t xml:space="preserve"> 3.1 (art. 44.1), 3.7 (art. 60)</t>
    </r>
  </si>
  <si>
    <t>privacy exception with reagrd to telecommunications: Art. 9.4:5(b), this kind of provisions is found in other australian ftas</t>
  </si>
  <si>
    <t>3.1 (chapter 13, Art. 2)</t>
  </si>
  <si>
    <t>art. 86, 96-100, 118</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</si>
  <si>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</si>
  <si>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</si>
  <si>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</si>
  <si>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</si>
  <si>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</si>
  <si>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</si>
  <si>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</si>
  <si>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</si>
  <si>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 xml:space="preserve">Updated Singapore-Australia Free Trade Agreement (SAFTA) </t>
  </si>
  <si>
    <t>01.12.2017</t>
  </si>
  <si>
    <t>13.10.2016</t>
  </si>
  <si>
    <t>Updated SAFTA</t>
  </si>
  <si>
    <t>Australia – United States Free Trade Agreement (AUSFTA)</t>
  </si>
  <si>
    <t>AA</t>
  </si>
  <si>
    <t>Thailand-Australia Free Trade Agreement  (TAFTA)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</si>
  <si>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</si>
  <si>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</si>
  <si>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</si>
  <si>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</si>
  <si>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</si>
  <si>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</si>
  <si>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</si>
  <si>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</si>
  <si>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</si>
  <si>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</si>
  <si>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</si>
  <si>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</si>
  <si>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</si>
  <si>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</si>
  <si>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</si>
  <si>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</si>
  <si>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</si>
  <si>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</si>
  <si>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</si>
  <si>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</si>
  <si>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</si>
  <si>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</si>
  <si>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</si>
  <si>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</si>
  <si>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</si>
  <si>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</si>
  <si>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</si>
  <si>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EU-Japan</t>
  </si>
  <si>
    <t>EU, JPN</t>
  </si>
  <si>
    <t>EU, MEX</t>
  </si>
  <si>
    <t xml:space="preserve">EU-Mexico </t>
  </si>
  <si>
    <t>Acuerdo de Libre Comercio entre la República de Chile y la República Oriental del Uruguay</t>
  </si>
  <si>
    <t>CHL, URY</t>
  </si>
  <si>
    <t>04.10.2016</t>
  </si>
  <si>
    <t>Australia-Peru Free Trade Agreement</t>
  </si>
  <si>
    <t>Australia-Peru FTA</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</si>
  <si>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</si>
  <si>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</si>
  <si>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</si>
  <si>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</si>
  <si>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</si>
  <si>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r>
      <rPr>
        <b/>
        <sz val="11"/>
        <color theme="1"/>
        <rFont val="Calibri"/>
        <family val="2"/>
        <scheme val="minor"/>
      </rPr>
      <t>Temporary Entry for Business Persons</t>
    </r>
    <r>
      <rPr>
        <sz val="11"/>
        <color theme="1"/>
        <rFont val="Calibri"/>
        <family val="2"/>
        <scheme val="minor"/>
      </rPr>
      <t xml:space="preserve">    
Art. 14.4. 2. Each Party shall collect and maintain, and make available upon request to the other Party in accordance with its domestic law, data respecting the granting of temporary entry under this Chapter to business persons of the other Party who have been issued immigration documentation, with a view towards including data specific to each occupation, profession, or activity.</t>
    </r>
  </si>
  <si>
    <r>
      <rPr>
        <b/>
        <sz val="11"/>
        <color theme="1"/>
        <rFont val="Calibri"/>
        <family val="2"/>
        <scheme val="minor"/>
      </rPr>
      <t xml:space="preserve">Temporary Entry for Business Persons </t>
    </r>
    <r>
      <rPr>
        <sz val="11"/>
        <color theme="1"/>
        <rFont val="Calibri"/>
        <family val="2"/>
        <scheme val="minor"/>
      </rPr>
      <t xml:space="preserve">
2. The Temporary Entry Coordinators of the Parties shall:
(e) make available, upon request, to the other Party in accordance with its domestic law, data respecting the granting of temporary entry under this Chapter to business persons of the other Party who have been issued immigration documents.</t>
    </r>
  </si>
  <si>
    <t>Art. 87.4
The parties shall work towards:
(b) reinforcing regulatory cooperation through, for example, exchange of information, experiences and data, and through scientific and technical cooperation with a view to improving the quality and level of their
technical regulations and making efficient use of regulatory resources;</t>
  </si>
  <si>
    <t>Consolidated Version of the Central European Free Trade Agreement (CEFTA 2006)</t>
  </si>
  <si>
    <t>Agreement between New Zealand and Singapore on a Closer Economic Partnership</t>
  </si>
  <si>
    <t>New Zealand-Singapore CEPA</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</si>
  <si>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</si>
  <si>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</si>
  <si>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</si>
  <si>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</si>
  <si>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</si>
  <si>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</si>
  <si>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</si>
  <si>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</si>
  <si>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</si>
  <si>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</si>
  <si>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</si>
  <si>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</si>
  <si>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</si>
  <si>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In this treaty, general exceptions are those applicable to trade in services, establishment and e-commerce</t>
  </si>
  <si>
    <t>Malaysia-Australia Free Trade Agreement</t>
  </si>
  <si>
    <t>TOTAL</t>
  </si>
  <si>
    <t xml:space="preserve">EU-Mexico Modernised Global Agreement </t>
  </si>
  <si>
    <t>17.07.2018</t>
  </si>
  <si>
    <t>LKA, SGP</t>
  </si>
  <si>
    <t>ARM, EU</t>
  </si>
  <si>
    <t>Agreement Between Australia And Japan For An Economic Partnership</t>
  </si>
  <si>
    <t>Australia Korea Free Trade Agreement</t>
  </si>
  <si>
    <t>Argentina - Chile FTA</t>
  </si>
  <si>
    <t>ARG, CHL</t>
  </si>
  <si>
    <t>Trade Agreement between the Argentine Republic and the Republic of  Chile</t>
  </si>
  <si>
    <t>Article 12.17
Enforcement – In the Digital Environment
Each Party’s enforcement procedures shall apply to infringement of copyright or related rights over digital networks, which may include the unlawful use of means of
widespread distribution for infringing purposes. These procedures shall be implemented in a manner that avoids the
creation of barriers to legitimate activity, including electronic commerce, and, consistent with the laws and regulations of that Party, preserves fundamental principles
such as freedom of expression, fair process and privacy.</t>
  </si>
  <si>
    <t>Free Trade Agreement between the Government of Australia and the Government of the People’s Republic of China</t>
  </si>
  <si>
    <t>Art. 14.18 (exclude dispute settlement Malaysia and Viet Nam for 2 years), Chapt. 28</t>
  </si>
  <si>
    <r>
      <t xml:space="preserve">no changes in e-commerce chapter of TPP. </t>
    </r>
    <r>
      <rPr>
        <sz val="11"/>
        <color rgb="FFFF0000"/>
        <rFont val="Calibri"/>
        <family val="2"/>
        <scheme val="minor"/>
      </rPr>
      <t>BUT IMPORTANT CHANGES IN INTELLECTUAL PROPERTY (SEVERAL PROVISIONS ARE SUSPENDED)</t>
    </r>
  </si>
  <si>
    <t>Art. 11.7.5.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</si>
  <si>
    <t xml:space="preserve">Article 16.6
Dialogue on electronic commerce
1. Recognising the global nature of electronic commerce, the Parties agree to maintain a
dialogue on issues raised by electronic commerce, which will address, among other
things:
(b) the liability of intermediary service suppliers with respect to the transmission,
or the storage of information;
</t>
  </si>
  <si>
    <t>ar, bg, cs, da, de, el, en, et, es, fi, fr, hu, it, lt, lv,  nl, mt, pl, pt, ro, sl, sk, sv</t>
  </si>
  <si>
    <t>bg, cs, da, de, el, en, et, es, fi, fr, hu, it, jp, lt, lv,  nl, mt, pl, pt, ro, sl, sk, sv</t>
  </si>
  <si>
    <t>Art. 9.2.4
4. The obligations contained in Article 9.4 (Non-Discriminatory Treatment of Digital Products), Article 9.9 (Cross-Border Transfer of Information by Electronic Means)
and Article 9.10 (Location of Computing Facilities) shall not apply to the following: (a) in respect of Chapter 7 (Trade in Services):
(i) the terms, limitations and conditions on market access; and (ii) the conditions and qualifications on national treatment,
adopted or maintained in accordance with Article 7.6 (Schedule of Specific Commitments) and specified in the Schedules of Specific Commitments in
Annex 7-A (Sri Lanka) and Annex 7-B (Singapore); (b) in respect of Chapter 10 (Investment), the measures adopted or maintained in
accordance with paragraph 8 of Article 12.2 (Scope and Coverage) and set out in the Schedules in Annex 10-B (Sri Lanka) and Annex 10-C (Singapore).</t>
  </si>
  <si>
    <t>24.10.2000</t>
  </si>
  <si>
    <t>Agreement Between The United States Of America And The Hashemite Kingdom Of Jordan On The Establishment Of A Free-Trade Area</t>
  </si>
  <si>
    <t>Jordan-US FTA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</si>
  <si>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</si>
  <si>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</si>
  <si>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</si>
  <si>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</si>
  <si>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</si>
  <si>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</si>
  <si>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</si>
  <si>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</si>
  <si>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</si>
  <si>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</si>
  <si>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</si>
  <si>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Canada-Costa Rica FTA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</si>
  <si>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</si>
  <si>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</si>
  <si>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</si>
  <si>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</si>
  <si>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</si>
  <si>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</si>
  <si>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</si>
  <si>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</si>
  <si>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</si>
  <si>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</si>
  <si>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</si>
  <si>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</si>
  <si>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</si>
  <si>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</si>
  <si>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</si>
  <si>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</si>
  <si>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</si>
  <si>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</si>
  <si>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</si>
  <si>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</si>
  <si>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</si>
  <si>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</si>
  <si>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</si>
  <si>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</si>
  <si>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Central America - Korea FTA</t>
  </si>
  <si>
    <t>CRI, SLV, GTM, HND, KOR, NIC, PAN, DOM</t>
  </si>
  <si>
    <t>es, ko</t>
  </si>
  <si>
    <t>Free Trade Agreement between the European Union and the Republic of Singapore</t>
  </si>
  <si>
    <t>01.10.2018</t>
  </si>
  <si>
    <t>Also willfull copyright piracy on a commercial scale even if no direct or indirect financial motivation: Art. 4:28</t>
  </si>
  <si>
    <t>Albania Macedonia (FYROM) FTA</t>
  </si>
  <si>
    <t>ALB, MKD</t>
  </si>
  <si>
    <t>01.07.2002</t>
  </si>
  <si>
    <t xml:space="preserve">en, mk, sq </t>
  </si>
  <si>
    <t>copyright on computerprogrammes: Art. 29:2</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</si>
  <si>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</si>
  <si>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</si>
  <si>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</si>
  <si>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</si>
  <si>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</si>
  <si>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</si>
  <si>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</si>
  <si>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</si>
  <si>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</si>
  <si>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</si>
  <si>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copyright on computerprogrammes: "includes mainly the protection of copyright, computer programs, databases and related
rights": Art 24:2</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</si>
  <si>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</si>
  <si>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</si>
  <si>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</si>
  <si>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</si>
  <si>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</si>
  <si>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</si>
  <si>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</si>
  <si>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</si>
  <si>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</si>
  <si>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</si>
  <si>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</si>
  <si>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 xml:space="preserve">copyright on computer
programmes and databases: Art. 54 and Annex XII Art. 1  </t>
  </si>
  <si>
    <t>Free Trade Agreement between the Republic of Turkey and Bosnia and Herzegovina</t>
  </si>
  <si>
    <t>BIH, TUR</t>
  </si>
  <si>
    <t>03.07.2002</t>
  </si>
  <si>
    <t>Albania Croatia FTA</t>
  </si>
  <si>
    <t>ALB, HRV</t>
  </si>
  <si>
    <t>27.09.2002</t>
  </si>
  <si>
    <t>01.06.2003</t>
  </si>
  <si>
    <t>en, sq</t>
  </si>
  <si>
    <t>copyright on computerprogrammes and data bases: Art. 30:2</t>
  </si>
  <si>
    <t>Free Trade Agreement between the Republic of Bulgaria and the Republic of Latvia</t>
  </si>
  <si>
    <t>BGR, LVA</t>
  </si>
  <si>
    <t>16.10.2002</t>
  </si>
  <si>
    <t xml:space="preserve">19.12.2002 </t>
  </si>
  <si>
    <t>bg, en, lv</t>
  </si>
  <si>
    <t>Free Trade Agreement between the Republic of Albania and the Republic of Croatia</t>
  </si>
  <si>
    <t>copyright on computerprogrammes and databases: Art. 169</t>
  </si>
  <si>
    <t>Free Trade Agreement between Romania and Bosnia and Herzegovina</t>
  </si>
  <si>
    <t>BIH, ROU</t>
  </si>
  <si>
    <t>20.12.2002</t>
  </si>
  <si>
    <t>24.10.2003</t>
  </si>
  <si>
    <t>en, ro</t>
  </si>
  <si>
    <t>copyright on computerprogrammes and data bases:  Art. 26:2</t>
  </si>
  <si>
    <t>Free Tade Agreement between Moldova and Bosnia and Herzegovina</t>
  </si>
  <si>
    <t>BIH, MDA</t>
  </si>
  <si>
    <t>23.12.2002</t>
  </si>
  <si>
    <t>01.05.2004</t>
  </si>
  <si>
    <t>31.12.2005</t>
  </si>
  <si>
    <t>bs, en</t>
  </si>
  <si>
    <t>copyright on computerprogrammes: "the protection of intellectual property rights includes mainly the protection of copyright, computer programs, databases and related rights.": Art. 27:2</t>
  </si>
  <si>
    <t>Free Trade Agreement between the Republic of Moldova and the Republic of Croatia</t>
  </si>
  <si>
    <t>HRV, MDA</t>
  </si>
  <si>
    <t>01.10.2004</t>
  </si>
  <si>
    <t>Albania Bulgaria FTA</t>
  </si>
  <si>
    <t>ALB, BGR</t>
  </si>
  <si>
    <t>01.09.2003</t>
  </si>
  <si>
    <t>en, bg, sq</t>
  </si>
  <si>
    <t>copyright on computerprogrammes: Art. 30:2</t>
  </si>
  <si>
    <t>Albania Kosovo (UNMIK) FTA</t>
  </si>
  <si>
    <t>ALB, RKS</t>
  </si>
  <si>
    <t>01.10.2003</t>
  </si>
  <si>
    <t>en, sq, sr</t>
  </si>
  <si>
    <t>copyright on computerprogrammes: Art. 28:2</t>
  </si>
  <si>
    <t>Albania Moldova FTA</t>
  </si>
  <si>
    <t>ALB, MDA</t>
  </si>
  <si>
    <t>01.11.2004</t>
  </si>
  <si>
    <t>en, ro, sq</t>
  </si>
  <si>
    <t>copyright on computerprogrammes and databases: Art. 24:2</t>
  </si>
  <si>
    <t>Albania Romania FTA</t>
  </si>
  <si>
    <t>ALB, ROU</t>
  </si>
  <si>
    <t>en, sq, ro</t>
  </si>
  <si>
    <t>copyright on computerprogrammes and data bases: Art. 24:2</t>
  </si>
  <si>
    <t>Albania Serbia Montenegro FTA</t>
  </si>
  <si>
    <t>Free Trade Agreement between the Republic of Bulgaria and Serbia and Montenegro</t>
  </si>
  <si>
    <t>01.12.2004</t>
  </si>
  <si>
    <t>bg, en, sr</t>
  </si>
  <si>
    <t xml:space="preserve">copyright on computerprogrammes and databases: Art. 25:2 </t>
  </si>
  <si>
    <t xml:space="preserve">Free Trade Agreement between the Republic of Macedonia and Romania </t>
  </si>
  <si>
    <t>MKD, ROU</t>
  </si>
  <si>
    <t>en; mk; ro</t>
  </si>
  <si>
    <t>copyright in computer programmes and data bases: Art. 25:2</t>
  </si>
  <si>
    <t xml:space="preserve">Free Trade Agreement between the Government of the Republic of Moldova and  the Council of Ministers of Serbia and Montenegro </t>
  </si>
  <si>
    <t>MDA, MNE, SRB</t>
  </si>
  <si>
    <t>en; ro; sr</t>
  </si>
  <si>
    <t>opyright on computerprogrammes and databases:Art. 24:1</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</si>
  <si>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</si>
  <si>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</si>
  <si>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</si>
  <si>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</si>
  <si>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</si>
  <si>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</si>
  <si>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</si>
  <si>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</si>
  <si>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</si>
  <si>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</si>
  <si>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</si>
  <si>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</si>
  <si>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</si>
  <si>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</si>
  <si>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</si>
  <si>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</si>
  <si>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</si>
  <si>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</si>
  <si>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</si>
  <si>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</si>
  <si>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</si>
  <si>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</si>
  <si>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</si>
  <si>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</si>
  <si>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</si>
  <si>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</si>
  <si>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</si>
  <si>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copyright on computerprogrammes:  Art. 26:2</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</si>
  <si>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</si>
  <si>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</si>
  <si>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</si>
  <si>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</si>
  <si>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</si>
  <si>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</si>
  <si>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</si>
  <si>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</si>
  <si>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</si>
  <si>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</si>
  <si>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</si>
  <si>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</si>
  <si>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 xml:space="preserve">copyright in and protection of computer programmes : Art. 15-08:3 </t>
  </si>
  <si>
    <t>Free Trade Agreement between Serbia and Montenegro and Romania</t>
  </si>
  <si>
    <t>MNE, ROU, SRB</t>
  </si>
  <si>
    <t>opyright on computerprogrammes and databases:Art. 24:2</t>
  </si>
  <si>
    <t xml:space="preserve">Free Trade Agreement between Moldova and the Former Yugoslav Republic of Macedonia </t>
  </si>
  <si>
    <t>MDA, MKD</t>
  </si>
  <si>
    <t>28.01.2004</t>
  </si>
  <si>
    <t>copyright in computer programmes and data bases: Art. 28:2</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</si>
  <si>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</si>
  <si>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</si>
  <si>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</si>
  <si>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</si>
  <si>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</si>
  <si>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</si>
  <si>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</si>
  <si>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</si>
  <si>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copyright in computer programmes and compilations of data: Art. 7:2</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</si>
  <si>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</si>
  <si>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</si>
  <si>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</si>
  <si>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</si>
  <si>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</si>
  <si>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</si>
  <si>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</si>
  <si>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</si>
  <si>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</si>
  <si>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</si>
  <si>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</si>
  <si>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</si>
  <si>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</si>
  <si>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</si>
  <si>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</si>
  <si>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</si>
  <si>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</si>
  <si>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</si>
  <si>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</si>
  <si>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copyright in computer programmes and compilations of data: Art. 23 with Annex V Art. 1</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</si>
  <si>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</si>
  <si>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</si>
  <si>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</si>
  <si>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</si>
  <si>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</si>
  <si>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</si>
  <si>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</si>
  <si>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</si>
  <si>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</si>
  <si>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copyright in computer programmes and compilations of data: Art. 5 and Annex XII Art. 1</t>
  </si>
  <si>
    <t>Albania EC SAA</t>
  </si>
  <si>
    <t>ALB, EU</t>
  </si>
  <si>
    <t>12.06.2006</t>
  </si>
  <si>
    <t>bg, cs, da, de, el, en, et, es, fi, fr, hu, it, lb, lt, lv, mt, nl, pl, pt, sk, sl, sq, sv,</t>
  </si>
  <si>
    <t>Agreement between the EFTA States and Singapore</t>
  </si>
  <si>
    <t>EFTA, SGP</t>
  </si>
  <si>
    <t>copyright in computer programmes and compilations of data: Art. 24 with Annex VI Art. 1</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</si>
  <si>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</si>
  <si>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</si>
  <si>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</si>
  <si>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</si>
  <si>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</si>
  <si>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</si>
  <si>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</si>
  <si>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</si>
  <si>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</si>
  <si>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</si>
  <si>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</si>
  <si>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</si>
  <si>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</si>
  <si>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</si>
  <si>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</si>
  <si>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</si>
  <si>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</si>
  <si>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</si>
  <si>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</si>
  <si>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</si>
  <si>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</si>
  <si>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</si>
  <si>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</si>
  <si>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</si>
  <si>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</si>
  <si>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</si>
  <si>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</si>
  <si>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</si>
  <si>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</si>
  <si>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</si>
  <si>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</si>
  <si>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</si>
  <si>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</si>
  <si>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</si>
  <si>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copyright on computerprogrammes: "comprises in particular the protection of copyright, computer programs, databases and related
rights": Art. 23 and Annex V Art. 1</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</si>
  <si>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</si>
  <si>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</si>
  <si>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</si>
  <si>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</si>
  <si>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</si>
  <si>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</si>
  <si>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</si>
  <si>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</si>
  <si>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</si>
  <si>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</si>
  <si>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</si>
  <si>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</si>
  <si>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</si>
  <si>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</si>
  <si>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</si>
  <si>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Malaysia- New Zealand Free Trade Agreement</t>
  </si>
  <si>
    <t>MYS, NZL</t>
  </si>
  <si>
    <t>26.10.2009</t>
  </si>
  <si>
    <t>01.08.2010</t>
  </si>
  <si>
    <t>Copyright as in TRIPS: computer programmes: Art. 11.1; consumer protection in the IP chapter</t>
  </si>
  <si>
    <t>ALB, EFTA</t>
  </si>
  <si>
    <t>17.12.2009</t>
  </si>
  <si>
    <t>Tratado de Libre Comercio Costa Rica- Perú</t>
  </si>
  <si>
    <t>CRI, PER</t>
  </si>
  <si>
    <t>01.06.2013</t>
  </si>
  <si>
    <t>Costa Rica China Free Trade Agreement</t>
  </si>
  <si>
    <t>CRI, CHN</t>
  </si>
  <si>
    <t>08.04.2010</t>
  </si>
  <si>
    <t xml:space="preserve">Free Trade Agreement between the EFTA States and Montenegro </t>
  </si>
  <si>
    <t>EFTA, MNE</t>
  </si>
  <si>
    <t>24.06.2010</t>
  </si>
  <si>
    <t xml:space="preserve">copyright in computer programmes and compilations of data: Art. 23 Annex VI Art. 1 </t>
  </si>
  <si>
    <t>Free Trade Agreement between the EFTA States and Ukraine</t>
  </si>
  <si>
    <t>EFTA, UKR</t>
  </si>
  <si>
    <t>01.06.2012</t>
  </si>
  <si>
    <t>copyright in computer programmes and compilations of data: Art. 5.1 and Annex XIII Art. 1</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</si>
  <si>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</si>
  <si>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</si>
  <si>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</si>
  <si>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</si>
  <si>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</si>
  <si>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</si>
  <si>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</si>
  <si>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</si>
  <si>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</si>
  <si>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</si>
  <si>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</si>
  <si>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</si>
  <si>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copyright on computerprogrammes: "includes in particular the protection of copyright, computer programs, databases and related
rights": Art 19:2</t>
  </si>
  <si>
    <t>Trartado de Libre Comercio Panamá-Perú</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</si>
  <si>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</si>
  <si>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</si>
  <si>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</si>
  <si>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</si>
  <si>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</si>
  <si>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</si>
  <si>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</si>
  <si>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</si>
  <si>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</si>
  <si>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</si>
  <si>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</si>
  <si>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</si>
  <si>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</si>
  <si>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</si>
  <si>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</si>
  <si>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copyright in computer programmes and compilations of data: Art. 24 and Annex V Art. 1</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</si>
  <si>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</si>
  <si>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</si>
  <si>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</si>
  <si>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</si>
  <si>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</si>
  <si>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</si>
  <si>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</si>
  <si>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</si>
  <si>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</si>
  <si>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</si>
  <si>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</si>
  <si>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</si>
  <si>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</si>
  <si>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</si>
  <si>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</si>
  <si>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</si>
  <si>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</si>
  <si>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</si>
  <si>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</si>
  <si>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</si>
  <si>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</si>
  <si>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</si>
  <si>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</si>
  <si>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</si>
  <si>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</si>
  <si>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</si>
  <si>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</si>
  <si>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</si>
  <si>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</si>
  <si>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</si>
  <si>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</si>
  <si>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just provisions on cooperation</t>
  </si>
  <si>
    <t>SAA</t>
  </si>
  <si>
    <t>Stabilisation and Association Agreement between the European Communities and
their Member States, of the one part, and the Republic of Albania, of the other
part</t>
  </si>
  <si>
    <t>01.12.2006</t>
  </si>
  <si>
    <t>also Art. 17.03 on "Relation with Other Agreements"</t>
  </si>
  <si>
    <t>EFTA Singapore FTA</t>
  </si>
  <si>
    <t>Japan Philippines FTA</t>
  </si>
  <si>
    <t>Chile Japan SEP</t>
  </si>
  <si>
    <t>Indonesia Japan EPA</t>
  </si>
  <si>
    <t>Relationship of Design to Copyright: Art. 311</t>
  </si>
  <si>
    <t xml:space="preserve">Art. 17.25:2: "The Parties reaffirm that it is a matter for each Party’s law to prescribe that
works shall not be protected by copyright unless they have been fixed in some
material form.", the same goes for related rights in Art. 17.26:2 </t>
  </si>
  <si>
    <t>Art. 142:1; Transfer of Technology: "to facilitate information flows"</t>
  </si>
  <si>
    <t>GCC Singapore FTA</t>
  </si>
  <si>
    <t>Costa Rica Singapore FTA</t>
  </si>
  <si>
    <t>Colombia EFTA FTA</t>
  </si>
  <si>
    <t xml:space="preserve"> also criminal procedures and penalties for infringements not
committed for commercial advantage or financial
gain. Art. 5:2©</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</si>
  <si>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</si>
  <si>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</si>
  <si>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</si>
  <si>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</si>
  <si>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</si>
  <si>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</si>
  <si>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</si>
  <si>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</si>
  <si>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</si>
  <si>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</si>
  <si>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"the parties recognise the impact of information and communication technologies (Art. 6.2:3)</t>
  </si>
  <si>
    <t xml:space="preserve">Relationship of Design to Copyright: Art 10.32; Liability of Internet Service Providers: Sub-section C, Art. 10.62-10.66, in the IPR Chapter and rather extensive, taking over U.S.-model </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</si>
  <si>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</si>
  <si>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</si>
  <si>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</si>
  <si>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</si>
  <si>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</si>
  <si>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</si>
  <si>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</si>
  <si>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</si>
  <si>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</si>
  <si>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</si>
  <si>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</si>
  <si>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</si>
  <si>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</si>
  <si>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</si>
  <si>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copyright in computer programmes and compilations of data: Art. 5:1</t>
  </si>
  <si>
    <t>EFTA GCC FTA</t>
  </si>
  <si>
    <t>copyright on computerprogrammes and databases: Art. 196:5(a); Relationship of Design to Copyright: Art 229</t>
  </si>
  <si>
    <t>Art. 231; Transfer of Technology: "to facilitate information flows"; Relationship of design to copyright: Art. 257</t>
  </si>
  <si>
    <t>Special Measures Against Copyright Infringers on the Internet: Art. 15.8:3</t>
  </si>
  <si>
    <t>copyright on computerprogrammes and data compilations: Art. 16.7:1 and 2</t>
  </si>
  <si>
    <t>Annex XIX Art. 5: "Data Protection of Certain Regulated Products"</t>
  </si>
  <si>
    <t>Central America Mexico FTA</t>
  </si>
  <si>
    <t>EFTA Lebanon FTA</t>
  </si>
  <si>
    <t>Mauritius Turkey FTA</t>
  </si>
  <si>
    <t>Australia Malaysia FTA</t>
  </si>
  <si>
    <t>China Iceland FTA</t>
  </si>
  <si>
    <t>Central America EFTA FTA</t>
  </si>
  <si>
    <t>China Switzerland FTA</t>
  </si>
  <si>
    <t>22.06.2015 (GTM)</t>
  </si>
  <si>
    <t>only cooperation</t>
  </si>
  <si>
    <t>Relationship of Design to Copyright: Art 183</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</si>
  <si>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</si>
  <si>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</si>
  <si>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</si>
  <si>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</si>
  <si>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</si>
  <si>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</si>
  <si>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</si>
  <si>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</si>
  <si>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</si>
  <si>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</si>
  <si>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</si>
  <si>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incorporates security exceptions and defines IPRs over TRIPS which includes copyright for computer programmes, otherwise in the comments</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</si>
  <si>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</si>
  <si>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</si>
  <si>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</si>
  <si>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</si>
  <si>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</si>
  <si>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</si>
  <si>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</si>
  <si>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</si>
  <si>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</si>
  <si>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</si>
  <si>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</si>
  <si>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</si>
  <si>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</si>
  <si>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</si>
  <si>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</si>
  <si>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</si>
  <si>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</si>
  <si>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</si>
  <si>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</si>
  <si>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ASEAN-India Framework Agreement</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</si>
  <si>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</si>
  <si>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</si>
  <si>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</si>
  <si>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</si>
  <si>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</si>
  <si>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</si>
  <si>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</si>
  <si>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</si>
  <si>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</si>
  <si>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</si>
  <si>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</si>
  <si>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</si>
  <si>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</si>
  <si>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</si>
  <si>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</si>
  <si>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</si>
  <si>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</si>
  <si>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</si>
  <si>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</si>
  <si>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</si>
  <si>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</si>
  <si>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</si>
  <si>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</si>
  <si>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</si>
  <si>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</si>
  <si>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</si>
  <si>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</si>
  <si>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</si>
  <si>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</si>
  <si>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</si>
  <si>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</si>
  <si>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</si>
  <si>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</si>
  <si>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</si>
  <si>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</si>
  <si>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</si>
  <si>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</si>
  <si>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</si>
  <si>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</si>
  <si>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</si>
  <si>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</si>
  <si>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</si>
  <si>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</si>
  <si>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Cameroon-EC Interim EPA</t>
  </si>
  <si>
    <t>Japan Switzerland FTA</t>
  </si>
  <si>
    <t>Colombia Korea FTA</t>
  </si>
  <si>
    <t>Protection of computer programmes by copyright: Art. 180 and authorship of computer programmes: Art. 181, and the rights coming from this: Art. 182-184; Protection of databases: Art. 185, and the rights coming from this: Art. 186-189; Realtionship of design to coyright: Art. 218</t>
  </si>
  <si>
    <t>Special Measures Against Copyright Infringers on the Internet: Art. 16.16</t>
  </si>
  <si>
    <t>Enforcement in the digital environment: Art. 12.17; mentioning of security exceptions: Art. 12.19</t>
  </si>
  <si>
    <t>EC Ukraine Assocation Agreement</t>
  </si>
  <si>
    <t>Australia Japan FTA</t>
  </si>
  <si>
    <t>Moldova Turkey FTA</t>
  </si>
  <si>
    <t>Canada Korea FTA</t>
  </si>
  <si>
    <t>Japan Mongolia FTA</t>
  </si>
  <si>
    <t>Korea New Zealand FTA</t>
  </si>
  <si>
    <t>Measures against Repititive Copyright Infringement on the Internet: Art. 15.28</t>
  </si>
  <si>
    <t>28.04.2016</t>
  </si>
  <si>
    <t>30.12.2018</t>
  </si>
  <si>
    <t>Article specifically on Camcoding: Art. 11.6; and Special Measures Against Copyright Infrigners on the Internet  or other Digital Networks: Art. 11.7</t>
  </si>
  <si>
    <t>Article specifically on Camcording: Art. 20.12, the relationship of design to copyright: Art. 20.25</t>
  </si>
  <si>
    <t>Relationship of Design to Copyright: Art. 245</t>
  </si>
  <si>
    <t>" IPRs should contribute to
the promotion of technological innovation and to the transfer and dissemination of
technology": Art. 17.2</t>
  </si>
  <si>
    <t>China Korea FTA</t>
  </si>
  <si>
    <t>Australia China FTA</t>
  </si>
  <si>
    <t>Singapore Turkey FTA</t>
  </si>
  <si>
    <t>EFTA Philippines FTA</t>
  </si>
  <si>
    <t>Canada Ukraine FTA</t>
  </si>
  <si>
    <t>Chile Uruguay FTA</t>
  </si>
  <si>
    <t>Brazil - Chile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</si>
  <si>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</si>
  <si>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</si>
  <si>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</si>
  <si>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</si>
  <si>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</si>
  <si>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</si>
  <si>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</si>
  <si>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</si>
  <si>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</si>
  <si>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</si>
  <si>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</si>
  <si>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</si>
  <si>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Relationshipf of Design to Copyright: Art. 10.28</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</si>
  <si>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</si>
  <si>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</si>
  <si>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</si>
  <si>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</si>
  <si>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</si>
  <si>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</si>
  <si>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</si>
  <si>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</si>
  <si>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</si>
  <si>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</si>
  <si>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</si>
  <si>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</si>
  <si>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</si>
  <si>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</si>
  <si>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</si>
  <si>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</si>
  <si>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</si>
  <si>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</si>
  <si>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Indonesia-Australia Comprehensive Economic Partnership Agreement</t>
  </si>
  <si>
    <t>Indonesia-Australia CEPA</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</si>
  <si>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</si>
  <si>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</si>
  <si>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</si>
  <si>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</si>
  <si>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</si>
  <si>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</si>
  <si>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</si>
  <si>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</si>
  <si>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</si>
  <si>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</si>
  <si>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</si>
  <si>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</si>
  <si>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</si>
  <si>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</si>
  <si>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</si>
  <si>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</si>
  <si>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</si>
  <si>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</si>
  <si>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</si>
  <si>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</si>
  <si>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</si>
  <si>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</si>
  <si>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</si>
  <si>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</si>
  <si>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</si>
  <si>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</si>
  <si>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</si>
  <si>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</si>
  <si>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</si>
  <si>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</si>
  <si>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</si>
  <si>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</si>
  <si>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</si>
  <si>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</si>
  <si>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</si>
  <si>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</si>
  <si>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</si>
  <si>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</si>
  <si>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</si>
  <si>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</si>
  <si>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</si>
  <si>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</si>
  <si>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</si>
  <si>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ip_comments</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</si>
  <si>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</si>
  <si>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</si>
  <si>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</si>
  <si>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</si>
  <si>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</si>
  <si>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</si>
  <si>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</si>
  <si>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</si>
  <si>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</si>
  <si>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</si>
  <si>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</si>
  <si>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</si>
  <si>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</si>
  <si>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general_comments</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</si>
  <si>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</si>
  <si>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</si>
  <si>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</si>
  <si>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</si>
  <si>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</si>
  <si>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</si>
  <si>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</si>
  <si>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</si>
  <si>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</si>
  <si>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</si>
  <si>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</si>
  <si>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</si>
  <si>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</si>
  <si>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</si>
  <si>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</si>
  <si>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</si>
  <si>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</si>
  <si>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</si>
  <si>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</si>
  <si>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</si>
  <si>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</si>
  <si>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</si>
  <si>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</si>
  <si>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</si>
  <si>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</si>
  <si>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</si>
  <si>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</si>
  <si>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</si>
  <si>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</si>
  <si>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</si>
  <si>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</si>
  <si>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</si>
  <si>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</si>
  <si>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</si>
  <si>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ASEAN-Australia-New Zealand FTA (AANZFTA)</t>
  </si>
  <si>
    <t>CRI, SLV, GTM, HND, NIC, MEX</t>
  </si>
  <si>
    <t>CRI, SLV, GTM, HND, NIC, PAN</t>
  </si>
  <si>
    <t>CRI, SLV, GTM, HND, NIC, USA, DOM</t>
  </si>
  <si>
    <t>EFTA, CRI, PAN</t>
  </si>
  <si>
    <t>DZA, EU</t>
  </si>
  <si>
    <t>COM, EU, MDG, MUS, SYC, ZMB, ZWE</t>
  </si>
  <si>
    <t>GCC, SGP</t>
  </si>
  <si>
    <t>COL, EU, PER, ECU</t>
  </si>
  <si>
    <t>EAEU</t>
  </si>
  <si>
    <t>Colombia Peru EU FTA</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</si>
  <si>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</si>
  <si>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</si>
  <si>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</si>
  <si>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</si>
  <si>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</si>
  <si>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</si>
  <si>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</si>
  <si>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</si>
  <si>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</si>
  <si>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</si>
  <si>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</si>
  <si>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 Georgia FTA</t>
  </si>
  <si>
    <t>EFTA, GEO</t>
  </si>
  <si>
    <t>27.06.2016</t>
  </si>
  <si>
    <t>Canada EU (CETA)</t>
  </si>
  <si>
    <t>wto_notified</t>
  </si>
  <si>
    <t>ec_data_prot_1_24.1</t>
  </si>
  <si>
    <t>ec_data_prot_princ_1_24.2</t>
  </si>
  <si>
    <t>ec_data_prot_dom_law_1_24.3</t>
  </si>
  <si>
    <t>ec_data_prot_int_standards_1_24.4</t>
  </si>
  <si>
    <t>ec_data_prot_least_rest_1_24.5</t>
  </si>
  <si>
    <t>DTA</t>
  </si>
  <si>
    <t>Japan - US Digital Trade Agreement (DTA)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</si>
  <si>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</si>
  <si>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</si>
  <si>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</si>
  <si>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</si>
  <si>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</si>
  <si>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</si>
  <si>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</si>
  <si>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</si>
  <si>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</si>
  <si>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</si>
  <si>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</si>
  <si>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</si>
  <si>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</si>
  <si>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</si>
  <si>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</si>
  <si>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</si>
  <si>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</si>
  <si>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</si>
  <si>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</si>
  <si>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</si>
  <si>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</si>
  <si>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</si>
  <si>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</si>
  <si>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</si>
  <si>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</si>
  <si>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</si>
  <si>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</si>
  <si>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</si>
  <si>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</si>
  <si>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</si>
  <si>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</si>
  <si>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</si>
  <si>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</si>
  <si>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</si>
  <si>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EU-MERCOSUR Association Agreement</t>
  </si>
  <si>
    <t>EU-MERCOSUR</t>
  </si>
  <si>
    <t>EU, MERCOSUR</t>
  </si>
  <si>
    <t>Text of the US-Japan FTA is not yet available</t>
  </si>
  <si>
    <t>CHL, NZL, SGP</t>
  </si>
  <si>
    <t>Digital Economy Partnership Agreement ("DEPA") Between Singapre, Chile &amp; New Zealand</t>
  </si>
  <si>
    <t>Chile - New Zealand - Singapore Digital Economy Partnership Agreement (DEPA)</t>
  </si>
  <si>
    <t>ec_data_prot_1_24.0</t>
  </si>
  <si>
    <t>JPN, MNG</t>
  </si>
  <si>
    <t>ALB, SCG</t>
  </si>
  <si>
    <t>BGR, MNE, SCG</t>
  </si>
  <si>
    <t>EU-Australia Free Trade Agreement</t>
  </si>
  <si>
    <t>EU -Australia</t>
  </si>
  <si>
    <t>EU, AUS</t>
  </si>
  <si>
    <t>EU-Chile Free Trade Agreement</t>
  </si>
  <si>
    <t>EU-Chile</t>
  </si>
  <si>
    <t>EU-Indonesia Free Trade Agreement</t>
  </si>
  <si>
    <t>EU-Indonesia</t>
  </si>
  <si>
    <t>EU, IDN</t>
  </si>
  <si>
    <t>EU-New Zealand Free Trade Agreement</t>
  </si>
  <si>
    <t>EU-New Zealand</t>
  </si>
  <si>
    <t>Accord de libre-échange UE-Tunisie</t>
  </si>
  <si>
    <t>EU-Tunesia</t>
  </si>
  <si>
    <t>EU, NZL</t>
  </si>
  <si>
    <t>EU, TUN</t>
  </si>
  <si>
    <t>Number of treaties concluded by the EU</t>
  </si>
  <si>
    <t>This work is licensed under the Creative Commons Attribution-NonCommercial-ShareAlike 4.0 International License. To view a copy of this license, visit http://creativecommons.org/licenses/by-nc-sa/4.0/.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</si>
</sst>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rgb="FFFF0000"/>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sz val="11"/>
      <color rgb="FFC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
      <sz val="9"/>
      <color indexed="81"/>
      <name val="Segoe UI"/>
      <charset val="1"/>
    </font>
    <font>
      <b/>
      <sz val="9"/>
      <color indexed="81"/>
      <name val="Segoe UI"/>
      <charset val="1"/>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44">
    <xf numFmtId="0" fontId="0" fillId="0" borderId="0" xfId="0"/>
    <xf numFmtId="0" fontId="0" fillId="0" borderId="0" xfId="0" applyAlignment="1" applyProtection="1">
      <alignment horizontal="left" wrapText="1"/>
      <protection locked="0"/>
    </xf>
    <xf numFmtId="0" fontId="2" fillId="0" borderId="3" xfId="0" applyFont="1" applyFill="1" applyBorder="1" applyAlignment="1" applyProtection="1">
      <alignment horizontal="left" wrapText="1"/>
      <protection locked="0"/>
    </xf>
    <xf numFmtId="14" fontId="2" fillId="0" borderId="3" xfId="0" applyNumberFormat="1" applyFont="1" applyFill="1" applyBorder="1" applyAlignment="1" applyProtection="1">
      <alignment horizontal="left" wrapText="1"/>
      <protection locked="0"/>
    </xf>
    <xf numFmtId="0" fontId="5" fillId="0" borderId="3"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5" fillId="0" borderId="4" xfId="0" applyFont="1" applyFill="1" applyBorder="1" applyAlignment="1" applyProtection="1">
      <alignment horizontal="left" wrapText="1"/>
      <protection locked="0"/>
    </xf>
    <xf numFmtId="0" fontId="5" fillId="0" borderId="0" xfId="0" applyFont="1" applyFill="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10" fillId="0" borderId="1" xfId="0" applyFont="1" applyFill="1" applyBorder="1" applyAlignment="1" applyProtection="1">
      <alignment horizontal="left" wrapText="1"/>
      <protection locked="0"/>
    </xf>
    <xf numFmtId="0" fontId="10" fillId="2" borderId="1" xfId="0" applyFont="1" applyFill="1" applyBorder="1" applyAlignment="1" applyProtection="1">
      <alignment horizontal="left" wrapText="1"/>
      <protection locked="0"/>
    </xf>
    <xf numFmtId="0" fontId="10" fillId="3" borderId="1" xfId="0" applyFont="1" applyFill="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left"/>
      <protection locked="0"/>
    </xf>
    <xf numFmtId="0" fontId="10" fillId="0" borderId="1" xfId="0" applyNumberFormat="1" applyFont="1" applyBorder="1" applyAlignment="1" applyProtection="1">
      <alignment horizontal="left" wrapText="1"/>
      <protection locked="0"/>
    </xf>
    <xf numFmtId="0" fontId="0" fillId="0" borderId="0" xfId="0" applyFont="1" applyAlignment="1" applyProtection="1">
      <alignment horizontal="left"/>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10"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10" fillId="0" borderId="3"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NumberForma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7" fillId="3" borderId="1"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0" fontId="0" fillId="3" borderId="1" xfId="0" applyNumberFormat="1" applyFill="1" applyBorder="1" applyAlignment="1" applyProtection="1">
      <alignment horizontal="left" wrapText="1"/>
      <protection locked="0"/>
    </xf>
    <xf numFmtId="15" fontId="0" fillId="3" borderId="5" xfId="0" applyNumberFormat="1" applyFill="1" applyBorder="1" applyAlignment="1" applyProtection="1">
      <alignment horizontal="left" wrapText="1"/>
      <protection locked="0"/>
    </xf>
    <xf numFmtId="0" fontId="0" fillId="0" borderId="5" xfId="0" applyBorder="1" applyAlignment="1" applyProtection="1">
      <alignment horizontal="left"/>
      <protection locked="0"/>
    </xf>
    <xf numFmtId="0" fontId="0" fillId="0" borderId="5" xfId="0" applyNumberFormat="1"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3" xfId="0" applyBorder="1" applyAlignment="1" applyProtection="1">
      <alignment horizontal="left"/>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4" borderId="2" xfId="0" applyFill="1" applyBorder="1" applyAlignment="1" applyProtection="1">
      <alignment horizontal="left" wrapText="1"/>
      <protection locked="0"/>
    </xf>
    <xf numFmtId="0" fontId="7" fillId="2" borderId="1" xfId="0" applyFont="1" applyFill="1" applyBorder="1" applyAlignment="1" applyProtection="1">
      <alignment horizontal="left" wrapText="1"/>
      <protection locked="0"/>
    </xf>
    <xf numFmtId="0" fontId="7"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7"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7"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15" fontId="7"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7"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7" fillId="0" borderId="1" xfId="0" applyNumberFormat="1" applyFont="1" applyFill="1" applyBorder="1" applyAlignment="1" applyProtection="1">
      <alignment horizontal="left" wrapText="1"/>
      <protection locked="0"/>
    </xf>
    <xf numFmtId="0" fontId="7" fillId="2" borderId="1" xfId="0" applyNumberFormat="1" applyFont="1" applyFill="1" applyBorder="1" applyAlignment="1" applyProtection="1">
      <alignment horizontal="left" wrapText="1"/>
      <protection locked="0"/>
    </xf>
    <xf numFmtId="0" fontId="7"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5" borderId="0" xfId="0" applyFill="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0" fontId="0" fillId="0" borderId="5" xfId="0" applyNumberFormat="1"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 xfId="0" applyFont="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0" xfId="0" applyNumberFormat="1" applyAlignment="1" applyProtection="1">
      <alignment horizontal="left"/>
      <protection locked="0"/>
    </xf>
    <xf numFmtId="0" fontId="0" fillId="0" borderId="0" xfId="0" applyNumberFormat="1" applyFill="1" applyAlignment="1" applyProtection="1">
      <alignment horizontal="left"/>
      <protection locked="0"/>
    </xf>
    <xf numFmtId="14" fontId="0" fillId="0" borderId="0" xfId="0" applyNumberFormat="1" applyAlignment="1" applyProtection="1">
      <alignment horizontal="left"/>
      <protection locked="0"/>
    </xf>
    <xf numFmtId="0" fontId="0" fillId="9" borderId="6" xfId="0" applyFill="1" applyBorder="1" applyAlignment="1" applyProtection="1">
      <alignment horizontal="center" vertical="center" wrapText="1"/>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124</xdr:col>
      <xdr:colOff>0</xdr:colOff>
      <xdr:row>153</xdr:row>
      <xdr:rowOff>0</xdr:rowOff>
    </xdr:from>
    <xdr:to>
      <xdr:col>124</xdr:col>
      <xdr:colOff>508000</xdr:colOff>
      <xdr:row>153</xdr:row>
      <xdr:rowOff>381000</xdr:rowOff>
    </xdr:to>
    <xdr:sp macro="" textlink="">
      <xdr:nvSpPr>
        <xdr:cNvPr id="2900" name="Text Box 1876">
          <a:extLst>
            <a:ext uri="{FF2B5EF4-FFF2-40B4-BE49-F238E27FC236}">
              <a16:creationId xmlns:a16="http://schemas.microsoft.com/office/drawing/2014/main" id="{3F5B8D46-F65F-D74E-94DB-247FFCC47E02}"/>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199</xdr:row>
      <xdr:rowOff>0</xdr:rowOff>
    </xdr:from>
    <xdr:to>
      <xdr:col>2</xdr:col>
      <xdr:colOff>3113</xdr:colOff>
      <xdr:row>199</xdr:row>
      <xdr:rowOff>857250</xdr:rowOff>
    </xdr:to>
    <xdr:pic>
      <xdr:nvPicPr>
        <xdr:cNvPr id="3" name="Grafik 2">
          <a:extLst>
            <a:ext uri="{FF2B5EF4-FFF2-40B4-BE49-F238E27FC236}">
              <a16:creationId xmlns:a16="http://schemas.microsoft.com/office/drawing/2014/main" id="{C3D090EB-5924-4D33-BB0E-8F445FA43EAE}"/>
            </a:ext>
          </a:extLst>
        </xdr:cNvPr>
        <xdr:cNvPicPr>
          <a:picLocks noChangeAspect="1"/>
        </xdr:cNvPicPr>
      </xdr:nvPicPr>
      <xdr:blipFill>
        <a:blip xmlns:r="http://schemas.openxmlformats.org/officeDocument/2006/relationships" r:embed="rId1"/>
        <a:stretch>
          <a:fillRect/>
        </a:stretch>
      </xdr:blipFill>
      <xdr:spPr>
        <a:xfrm>
          <a:off x="818029" y="297986824"/>
          <a:ext cx="25468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632"/>
  <sheetViews>
    <sheetView tabSelected="1" zoomScale="85" zoomScaleNormal="85" workbookViewId="0">
      <pane ySplit="1" topLeftCell="A2" activePane="bottomLeft" state="frozen"/>
      <selection activeCell="B1" sqref="B1"/>
      <selection pane="bottomLeft" activeCell="D196" sqref="D196"/>
    </sheetView>
  </sheetViews>
  <sheetFormatPr baseColWidth="10" defaultColWidth="8.85546875" defaultRowHeight="118.5" customHeight="1" x14ac:dyDescent="0.25"/>
  <cols>
    <col min="1" max="1" width="12.28515625" style="41" customWidth="1"/>
    <col min="2" max="2" width="38.140625" style="41" customWidth="1"/>
    <col min="3" max="3" width="14.85546875" style="11" customWidth="1"/>
    <col min="4" max="4" width="12.28515625" style="41" customWidth="1"/>
    <col min="5" max="5" width="17.7109375" style="41" customWidth="1"/>
    <col min="6" max="6" width="32.85546875" style="41" customWidth="1"/>
    <col min="7" max="7" width="13.140625" style="11" customWidth="1"/>
    <col min="8" max="8" width="24.42578125" style="133" customWidth="1"/>
    <col min="9" max="9" width="12" style="133" customWidth="1"/>
    <col min="10" max="10" width="15.28515625" style="11" customWidth="1"/>
    <col min="11" max="11" width="24.140625" style="11" customWidth="1"/>
    <col min="12" max="12" width="29.42578125" style="41" customWidth="1"/>
    <col min="13" max="14" width="15.28515625" style="41" customWidth="1"/>
    <col min="15" max="15" width="19" style="41" customWidth="1"/>
    <col min="16" max="16" width="17.28515625" style="41" customWidth="1"/>
    <col min="17" max="17" width="15.7109375" style="41" customWidth="1"/>
    <col min="18" max="18" width="18.28515625" style="41" customWidth="1"/>
    <col min="19" max="19" width="23" style="41" customWidth="1"/>
    <col min="20" max="21" width="17.28515625" style="41" customWidth="1"/>
    <col min="22" max="22" width="16.140625" style="41" customWidth="1"/>
    <col min="23" max="23" width="25.140625" style="41" customWidth="1"/>
    <col min="24" max="24" width="32" style="41" customWidth="1"/>
    <col min="25" max="25" width="27.42578125" style="41" customWidth="1"/>
    <col min="26" max="26" width="15.28515625" style="41" customWidth="1"/>
    <col min="27" max="27" width="16.28515625" style="41" customWidth="1"/>
    <col min="28" max="28" width="15.28515625" style="41" customWidth="1"/>
    <col min="29" max="29" width="18" style="41" customWidth="1"/>
    <col min="30" max="30" width="15.28515625" style="41" customWidth="1"/>
    <col min="31" max="31" width="16.28515625" style="11" customWidth="1"/>
    <col min="32" max="34" width="20.140625" style="11" customWidth="1"/>
    <col min="35" max="35" width="25.28515625" style="41" customWidth="1"/>
    <col min="36" max="36" width="17.28515625" style="11" customWidth="1"/>
    <col min="37" max="37" width="24.28515625" style="11" customWidth="1"/>
    <col min="38" max="38" width="19.7109375" style="41" customWidth="1"/>
    <col min="39" max="39" width="19.28515625" style="41" customWidth="1"/>
    <col min="40" max="40" width="16.28515625" style="11" customWidth="1"/>
    <col min="41" max="41" width="15.28515625" style="41" customWidth="1"/>
    <col min="42" max="42" width="16.7109375" style="41" customWidth="1"/>
    <col min="43" max="44" width="15.140625" style="11" customWidth="1"/>
    <col min="45" max="45" width="15.85546875" style="11" customWidth="1"/>
    <col min="46" max="46" width="17.85546875" style="11" customWidth="1"/>
    <col min="47" max="47" width="16.85546875" style="11" customWidth="1"/>
    <col min="48" max="48" width="19.28515625" style="41" customWidth="1"/>
    <col min="49" max="49" width="15.28515625" style="41" customWidth="1"/>
    <col min="50" max="50" width="15.85546875" style="11" customWidth="1"/>
    <col min="51" max="51" width="14.28515625" style="11" customWidth="1"/>
    <col min="52" max="52" width="17.28515625" style="11" customWidth="1"/>
    <col min="53" max="53" width="17.28515625" style="41" customWidth="1"/>
    <col min="54" max="54" width="21.28515625" style="41" customWidth="1"/>
    <col min="55" max="56" width="15.85546875" style="41" customWidth="1"/>
    <col min="57" max="57" width="22.28515625" style="41" customWidth="1"/>
    <col min="58" max="61" width="19.28515625" style="112" customWidth="1"/>
    <col min="62" max="62" width="19.28515625" style="11" customWidth="1"/>
    <col min="63" max="63" width="22" style="41" customWidth="1"/>
    <col min="64" max="64" width="22" style="11" customWidth="1"/>
    <col min="65" max="65" width="31" style="41" customWidth="1"/>
    <col min="66" max="66" width="21.7109375" style="41" customWidth="1"/>
    <col min="67" max="67" width="18.85546875" style="41" customWidth="1"/>
    <col min="68" max="68" width="21.7109375" style="41" customWidth="1"/>
    <col min="69" max="69" width="16.28515625" style="41" customWidth="1"/>
    <col min="70" max="70" width="16" style="41" customWidth="1"/>
    <col min="71" max="71" width="16.140625" style="41" customWidth="1"/>
    <col min="72" max="72" width="15.28515625" style="41" customWidth="1"/>
    <col min="73" max="73" width="15.85546875" style="41" customWidth="1"/>
    <col min="74" max="74" width="15.85546875" style="11" customWidth="1"/>
    <col min="75" max="75" width="17.5703125" style="11" customWidth="1"/>
    <col min="76" max="76" width="19.7109375" style="41" customWidth="1"/>
    <col min="77" max="77" width="19" style="41" customWidth="1"/>
    <col min="78" max="78" width="19" style="11" customWidth="1"/>
    <col min="79" max="79" width="19" style="41" customWidth="1"/>
    <col min="80" max="80" width="18" style="41" customWidth="1"/>
    <col min="81" max="81" width="20.28515625" style="41" customWidth="1"/>
    <col min="82" max="82" width="15.85546875" style="41" customWidth="1"/>
    <col min="83" max="84" width="16.140625" style="41" customWidth="1"/>
    <col min="85" max="86" width="16.28515625" style="41" customWidth="1"/>
    <col min="87" max="87" width="20.28515625" style="41" customWidth="1"/>
    <col min="88" max="88" width="19" style="41" customWidth="1"/>
    <col min="89" max="89" width="24.7109375" style="41" customWidth="1"/>
    <col min="90" max="90" width="13.28515625" style="41" customWidth="1"/>
    <col min="91" max="91" width="15" style="41" customWidth="1"/>
    <col min="92" max="92" width="14.85546875" style="41" customWidth="1"/>
    <col min="93" max="93" width="15.85546875" style="41" customWidth="1"/>
    <col min="94" max="94" width="15" style="41" customWidth="1"/>
    <col min="95" max="97" width="15.28515625" style="41" customWidth="1"/>
    <col min="98" max="98" width="16.85546875" style="41" customWidth="1"/>
    <col min="99" max="99" width="30" style="41" customWidth="1"/>
    <col min="100" max="100" width="25.140625" style="41" customWidth="1"/>
    <col min="101" max="101" width="14.28515625" style="41" customWidth="1"/>
    <col min="102" max="102" width="12" style="41" customWidth="1"/>
    <col min="103" max="103" width="14.28515625" style="41" customWidth="1"/>
    <col min="104" max="104" width="17" style="41" customWidth="1"/>
    <col min="105" max="106" width="14.28515625" style="41" customWidth="1"/>
    <col min="107" max="107" width="10.28515625" style="41" customWidth="1"/>
    <col min="108" max="108" width="11.5703125" style="41" customWidth="1"/>
    <col min="109" max="109" width="11.7109375" style="41" customWidth="1"/>
    <col min="110" max="110" width="10.28515625" style="41" customWidth="1"/>
    <col min="111" max="111" width="12.28515625" style="41" customWidth="1"/>
    <col min="112" max="112" width="8.85546875" style="41" customWidth="1"/>
    <col min="113" max="113" width="10.85546875" style="41" customWidth="1"/>
    <col min="114" max="114" width="8.85546875" style="41" customWidth="1"/>
    <col min="115" max="122" width="14.28515625" style="41" customWidth="1"/>
    <col min="123" max="124" width="17.28515625" style="41" customWidth="1"/>
    <col min="125" max="125" width="22.7109375" style="41" customWidth="1"/>
    <col min="126" max="126" width="20.28515625" style="41" customWidth="1"/>
    <col min="127" max="127" width="19.140625" style="41" customWidth="1"/>
    <col min="128" max="128" width="24.28515625" style="41" customWidth="1"/>
    <col min="129" max="129" width="12.28515625" style="41" customWidth="1"/>
    <col min="130" max="16384" width="8.85546875" style="41"/>
  </cols>
  <sheetData>
    <row r="1" spans="1:129" s="11" customFormat="1" ht="118.5" customHeight="1" x14ac:dyDescent="0.25">
      <c r="A1" s="2" t="s">
        <v>1014</v>
      </c>
      <c r="B1" s="2" t="s">
        <v>1015</v>
      </c>
      <c r="C1" s="2" t="s">
        <v>0</v>
      </c>
      <c r="D1" s="2" t="s">
        <v>1017</v>
      </c>
      <c r="E1" s="2" t="s">
        <v>281</v>
      </c>
      <c r="F1" s="2" t="s">
        <v>1</v>
      </c>
      <c r="G1" s="2" t="s">
        <v>1016</v>
      </c>
      <c r="H1" s="3" t="s">
        <v>2</v>
      </c>
      <c r="I1" s="3" t="s">
        <v>1018</v>
      </c>
      <c r="J1" s="3" t="s">
        <v>3</v>
      </c>
      <c r="K1" s="3" t="s">
        <v>1019</v>
      </c>
      <c r="L1" s="2" t="s">
        <v>285</v>
      </c>
      <c r="M1" s="2" t="s">
        <v>286</v>
      </c>
      <c r="N1" s="2" t="s">
        <v>287</v>
      </c>
      <c r="O1" s="2" t="s">
        <v>4</v>
      </c>
      <c r="P1" s="2" t="s">
        <v>288</v>
      </c>
      <c r="Q1" s="2" t="s">
        <v>289</v>
      </c>
      <c r="R1" s="2" t="s">
        <v>290</v>
      </c>
      <c r="S1" s="2" t="s">
        <v>291</v>
      </c>
      <c r="T1" s="2" t="s">
        <v>292</v>
      </c>
      <c r="U1" s="2" t="s">
        <v>293</v>
      </c>
      <c r="V1" s="2" t="s">
        <v>294</v>
      </c>
      <c r="W1" s="2" t="s">
        <v>352</v>
      </c>
      <c r="X1" s="4" t="s">
        <v>1020</v>
      </c>
      <c r="Y1" s="4" t="s">
        <v>1021</v>
      </c>
      <c r="Z1" s="4" t="s">
        <v>1022</v>
      </c>
      <c r="AA1" s="4" t="s">
        <v>1023</v>
      </c>
      <c r="AB1" s="4" t="s">
        <v>1024</v>
      </c>
      <c r="AC1" s="4" t="s">
        <v>1025</v>
      </c>
      <c r="AD1" s="2" t="s">
        <v>1026</v>
      </c>
      <c r="AE1" s="4" t="s">
        <v>1027</v>
      </c>
      <c r="AF1" s="4" t="s">
        <v>1029</v>
      </c>
      <c r="AG1" s="4" t="s">
        <v>1028</v>
      </c>
      <c r="AH1" s="4" t="s">
        <v>1030</v>
      </c>
      <c r="AI1" s="4" t="s">
        <v>1067</v>
      </c>
      <c r="AJ1" s="4" t="s">
        <v>1031</v>
      </c>
      <c r="AK1" s="4" t="s">
        <v>1138</v>
      </c>
      <c r="AL1" s="5" t="s">
        <v>1137</v>
      </c>
      <c r="AM1" s="4" t="s">
        <v>1032</v>
      </c>
      <c r="AN1" s="4" t="s">
        <v>1033</v>
      </c>
      <c r="AO1" s="4" t="s">
        <v>1034</v>
      </c>
      <c r="AP1" s="4" t="s">
        <v>1035</v>
      </c>
      <c r="AQ1" s="4" t="s">
        <v>1036</v>
      </c>
      <c r="AR1" s="4" t="s">
        <v>1037</v>
      </c>
      <c r="AS1" s="4" t="s">
        <v>1038</v>
      </c>
      <c r="AT1" s="4" t="s">
        <v>1039</v>
      </c>
      <c r="AU1" s="4" t="s">
        <v>1040</v>
      </c>
      <c r="AV1" s="4" t="s">
        <v>1041</v>
      </c>
      <c r="AW1" s="4" t="s">
        <v>1166</v>
      </c>
      <c r="AX1" s="5" t="s">
        <v>1167</v>
      </c>
      <c r="AY1" s="4" t="s">
        <v>1042</v>
      </c>
      <c r="AZ1" s="4" t="s">
        <v>1043</v>
      </c>
      <c r="BA1" s="4" t="s">
        <v>1044</v>
      </c>
      <c r="BB1" s="4" t="s">
        <v>1045</v>
      </c>
      <c r="BC1" s="4" t="s">
        <v>1046</v>
      </c>
      <c r="BD1" s="6" t="s">
        <v>1176</v>
      </c>
      <c r="BE1" s="4" t="s">
        <v>1128</v>
      </c>
      <c r="BF1" s="4" t="s">
        <v>1129</v>
      </c>
      <c r="BG1" s="4" t="s">
        <v>1130</v>
      </c>
      <c r="BH1" s="4" t="s">
        <v>1131</v>
      </c>
      <c r="BI1" s="4" t="s">
        <v>1132</v>
      </c>
      <c r="BJ1" s="7" t="s">
        <v>1139</v>
      </c>
      <c r="BK1" s="8" t="s">
        <v>1140</v>
      </c>
      <c r="BL1" s="8" t="s">
        <v>1141</v>
      </c>
      <c r="BM1" s="4" t="s">
        <v>1142</v>
      </c>
      <c r="BN1" s="9" t="s">
        <v>1143</v>
      </c>
      <c r="BO1" s="9" t="s">
        <v>1144</v>
      </c>
      <c r="BP1" s="9" t="s">
        <v>1145</v>
      </c>
      <c r="BQ1" s="4" t="s">
        <v>1146</v>
      </c>
      <c r="BR1" s="4" t="s">
        <v>1147</v>
      </c>
      <c r="BS1" s="4" t="s">
        <v>1148</v>
      </c>
      <c r="BT1" s="4" t="s">
        <v>1149</v>
      </c>
      <c r="BU1" s="4" t="s">
        <v>1150</v>
      </c>
      <c r="BV1" s="5" t="s">
        <v>1151</v>
      </c>
      <c r="BW1" s="5" t="s">
        <v>1168</v>
      </c>
      <c r="BX1" s="7" t="s">
        <v>1152</v>
      </c>
      <c r="BY1" s="7" t="s">
        <v>1153</v>
      </c>
      <c r="BZ1" s="7" t="s">
        <v>1154</v>
      </c>
      <c r="CA1" s="8" t="s">
        <v>1155</v>
      </c>
      <c r="CB1" s="4" t="s">
        <v>1156</v>
      </c>
      <c r="CC1" s="4" t="s">
        <v>1157</v>
      </c>
      <c r="CD1" s="4" t="s">
        <v>1158</v>
      </c>
      <c r="CE1" s="4" t="s">
        <v>1159</v>
      </c>
      <c r="CF1" s="4" t="s">
        <v>1160</v>
      </c>
      <c r="CG1" s="4" t="s">
        <v>1161</v>
      </c>
      <c r="CH1" s="4" t="s">
        <v>1162</v>
      </c>
      <c r="CI1" s="4" t="s">
        <v>1163</v>
      </c>
      <c r="CJ1" s="4" t="s">
        <v>1164</v>
      </c>
      <c r="CK1" s="4" t="s">
        <v>1165</v>
      </c>
      <c r="CL1" s="9" t="s">
        <v>1068</v>
      </c>
      <c r="CM1" s="9" t="s">
        <v>1069</v>
      </c>
      <c r="CN1" s="9" t="s">
        <v>1070</v>
      </c>
      <c r="CO1" s="9" t="s">
        <v>1071</v>
      </c>
      <c r="CP1" s="9" t="s">
        <v>1072</v>
      </c>
      <c r="CQ1" s="9" t="s">
        <v>1047</v>
      </c>
      <c r="CR1" s="9" t="s">
        <v>1048</v>
      </c>
      <c r="CS1" s="9" t="s">
        <v>1049</v>
      </c>
      <c r="CT1" s="9" t="s">
        <v>1050</v>
      </c>
      <c r="CU1" s="9" t="s">
        <v>1051</v>
      </c>
      <c r="CV1" s="9" t="s">
        <v>1052</v>
      </c>
      <c r="CW1" s="9" t="s">
        <v>1053</v>
      </c>
      <c r="CX1" s="9" t="s">
        <v>1054</v>
      </c>
      <c r="CY1" s="9" t="s">
        <v>1084</v>
      </c>
      <c r="CZ1" s="9" t="s">
        <v>1085</v>
      </c>
      <c r="DA1" s="9" t="s">
        <v>1086</v>
      </c>
      <c r="DB1" s="9" t="s">
        <v>1087</v>
      </c>
      <c r="DC1" s="9" t="s">
        <v>1088</v>
      </c>
      <c r="DD1" s="9" t="s">
        <v>1089</v>
      </c>
      <c r="DE1" s="9" t="s">
        <v>1090</v>
      </c>
      <c r="DF1" s="9" t="s">
        <v>1091</v>
      </c>
      <c r="DG1" s="9" t="s">
        <v>1092</v>
      </c>
      <c r="DH1" s="9" t="s">
        <v>1093</v>
      </c>
      <c r="DI1" s="9" t="s">
        <v>1094</v>
      </c>
      <c r="DJ1" s="9" t="s">
        <v>1095</v>
      </c>
      <c r="DK1" s="9" t="s">
        <v>1096</v>
      </c>
      <c r="DL1" s="9" t="s">
        <v>1055</v>
      </c>
      <c r="DM1" s="9" t="s">
        <v>1056</v>
      </c>
      <c r="DN1" s="9" t="s">
        <v>1057</v>
      </c>
      <c r="DO1" s="9" t="s">
        <v>1058</v>
      </c>
      <c r="DP1" s="9" t="s">
        <v>1059</v>
      </c>
      <c r="DQ1" s="9" t="s">
        <v>1073</v>
      </c>
      <c r="DR1" s="9" t="s">
        <v>1060</v>
      </c>
      <c r="DS1" s="9" t="s">
        <v>1061</v>
      </c>
      <c r="DT1" s="9" t="s">
        <v>1062</v>
      </c>
      <c r="DU1" s="9" t="s">
        <v>1063</v>
      </c>
      <c r="DV1" s="9" t="s">
        <v>1064</v>
      </c>
      <c r="DW1" s="9" t="s">
        <v>1065</v>
      </c>
      <c r="DX1" s="2" t="s">
        <v>1066</v>
      </c>
      <c r="DY1" s="10" t="s">
        <v>1127</v>
      </c>
    </row>
    <row r="2" spans="1:129" s="21" customFormat="1" ht="118.5" customHeight="1" x14ac:dyDescent="0.25">
      <c r="A2" s="12">
        <v>1</v>
      </c>
      <c r="B2" s="12" t="s">
        <v>454</v>
      </c>
      <c r="C2" s="12" t="s">
        <v>455</v>
      </c>
      <c r="D2" s="12" t="s">
        <v>282</v>
      </c>
      <c r="E2" s="12">
        <v>1</v>
      </c>
      <c r="F2" s="12" t="s">
        <v>456</v>
      </c>
      <c r="G2" s="12">
        <v>1</v>
      </c>
      <c r="H2" s="13" t="s">
        <v>453</v>
      </c>
      <c r="I2" s="14">
        <v>2000</v>
      </c>
      <c r="J2" s="13" t="s">
        <v>457</v>
      </c>
      <c r="K2" s="14">
        <v>2001</v>
      </c>
      <c r="L2" s="12" t="s">
        <v>8</v>
      </c>
      <c r="M2" s="12">
        <v>1</v>
      </c>
      <c r="N2" s="12" t="s">
        <v>8</v>
      </c>
      <c r="O2" s="12" t="s">
        <v>8</v>
      </c>
      <c r="P2" s="12" t="s">
        <v>8</v>
      </c>
      <c r="Q2" s="12" t="s">
        <v>8</v>
      </c>
      <c r="R2" s="12" t="s">
        <v>8</v>
      </c>
      <c r="S2" s="12" t="s">
        <v>8</v>
      </c>
      <c r="T2" s="12" t="s">
        <v>8</v>
      </c>
      <c r="U2" s="12" t="s">
        <v>297</v>
      </c>
      <c r="V2" s="12" t="s">
        <v>299</v>
      </c>
      <c r="W2" s="12">
        <v>1</v>
      </c>
      <c r="X2" s="15">
        <v>1</v>
      </c>
      <c r="Y2" s="15">
        <v>1</v>
      </c>
      <c r="Z2" s="15">
        <v>0</v>
      </c>
      <c r="AA2" s="15">
        <v>0</v>
      </c>
      <c r="AB2" s="15">
        <v>0</v>
      </c>
      <c r="AC2" s="15">
        <v>0</v>
      </c>
      <c r="AD2" s="12">
        <v>0</v>
      </c>
      <c r="AE2" s="16">
        <v>3</v>
      </c>
      <c r="AF2" s="17">
        <v>0</v>
      </c>
      <c r="AG2" s="17">
        <v>0</v>
      </c>
      <c r="AH2" s="17">
        <v>0</v>
      </c>
      <c r="AI2" s="18">
        <v>1</v>
      </c>
      <c r="AJ2" s="18">
        <v>1</v>
      </c>
      <c r="AK2" s="16">
        <v>3</v>
      </c>
      <c r="AL2" s="15">
        <v>0</v>
      </c>
      <c r="AM2" s="15">
        <v>0</v>
      </c>
      <c r="AN2" s="17">
        <v>0</v>
      </c>
      <c r="AO2" s="18">
        <v>1</v>
      </c>
      <c r="AP2" s="15">
        <v>0</v>
      </c>
      <c r="AQ2" s="18">
        <v>1</v>
      </c>
      <c r="AR2" s="17">
        <v>0</v>
      </c>
      <c r="AS2" s="16">
        <v>3</v>
      </c>
      <c r="AT2" s="18">
        <v>1</v>
      </c>
      <c r="AU2" s="17">
        <v>0</v>
      </c>
      <c r="AV2" s="17">
        <v>0</v>
      </c>
      <c r="AW2" s="18">
        <v>1</v>
      </c>
      <c r="AX2" s="17">
        <v>0</v>
      </c>
      <c r="AY2" s="17">
        <v>0</v>
      </c>
      <c r="AZ2" s="18">
        <v>1</v>
      </c>
      <c r="BA2" s="18">
        <v>1</v>
      </c>
      <c r="BB2" s="18">
        <v>1</v>
      </c>
      <c r="BC2" s="18">
        <v>1</v>
      </c>
      <c r="BD2" s="18">
        <v>1</v>
      </c>
      <c r="BE2" s="18">
        <v>1</v>
      </c>
      <c r="BF2" s="18">
        <v>1</v>
      </c>
      <c r="BG2" s="19">
        <v>0</v>
      </c>
      <c r="BH2" s="18">
        <v>1</v>
      </c>
      <c r="BI2" s="18">
        <v>1</v>
      </c>
      <c r="BJ2" s="17">
        <v>0</v>
      </c>
      <c r="BK2" s="18">
        <v>1</v>
      </c>
      <c r="BL2" s="17">
        <v>0</v>
      </c>
      <c r="BM2" s="15">
        <v>0</v>
      </c>
      <c r="BN2" s="17">
        <v>0</v>
      </c>
      <c r="BO2" s="17">
        <v>0</v>
      </c>
      <c r="BP2" s="17">
        <v>0</v>
      </c>
      <c r="BQ2" s="15">
        <v>0</v>
      </c>
      <c r="BR2" s="15">
        <v>0</v>
      </c>
      <c r="BS2" s="18">
        <v>1</v>
      </c>
      <c r="BT2" s="18">
        <v>1</v>
      </c>
      <c r="BU2" s="15">
        <v>0</v>
      </c>
      <c r="BV2" s="17">
        <v>0</v>
      </c>
      <c r="BW2" s="17">
        <v>0</v>
      </c>
      <c r="BX2" s="15">
        <v>0</v>
      </c>
      <c r="BY2" s="17">
        <v>0</v>
      </c>
      <c r="BZ2" s="17">
        <v>0</v>
      </c>
      <c r="CA2" s="18">
        <v>1</v>
      </c>
      <c r="CB2" s="17">
        <v>0</v>
      </c>
      <c r="CC2" s="17">
        <v>0</v>
      </c>
      <c r="CD2" s="17">
        <v>0</v>
      </c>
      <c r="CE2" s="15">
        <v>0</v>
      </c>
      <c r="CF2" s="15">
        <v>0</v>
      </c>
      <c r="CG2" s="15">
        <v>1</v>
      </c>
      <c r="CH2" s="15">
        <v>122</v>
      </c>
      <c r="CI2" s="15">
        <v>1</v>
      </c>
      <c r="CJ2" s="15">
        <v>0</v>
      </c>
      <c r="CK2" s="15">
        <v>0</v>
      </c>
      <c r="CL2" s="17">
        <v>0</v>
      </c>
      <c r="CM2" s="17">
        <v>0</v>
      </c>
      <c r="CN2" s="17">
        <v>0</v>
      </c>
      <c r="CO2" s="17">
        <v>0</v>
      </c>
      <c r="CP2" s="17">
        <v>0</v>
      </c>
      <c r="CQ2" s="15">
        <v>0</v>
      </c>
      <c r="CR2" s="15">
        <v>0</v>
      </c>
      <c r="CS2" s="15">
        <v>0</v>
      </c>
      <c r="CT2" s="15">
        <v>0</v>
      </c>
      <c r="CU2" s="15">
        <v>1</v>
      </c>
      <c r="CV2" s="15" t="s">
        <v>497</v>
      </c>
      <c r="CW2" s="16">
        <v>3</v>
      </c>
      <c r="CX2" s="16">
        <v>3</v>
      </c>
      <c r="CY2" s="15">
        <v>0</v>
      </c>
      <c r="CZ2" s="15">
        <v>0</v>
      </c>
      <c r="DA2" s="16">
        <v>3</v>
      </c>
      <c r="DB2" s="15">
        <v>0</v>
      </c>
      <c r="DC2" s="16">
        <v>3</v>
      </c>
      <c r="DD2" s="15">
        <v>0</v>
      </c>
      <c r="DE2" s="15">
        <v>0</v>
      </c>
      <c r="DF2" s="15">
        <v>0</v>
      </c>
      <c r="DG2" s="16">
        <v>3</v>
      </c>
      <c r="DH2" s="15">
        <v>0</v>
      </c>
      <c r="DI2" s="15">
        <v>0</v>
      </c>
      <c r="DJ2" s="15">
        <v>0</v>
      </c>
      <c r="DK2" s="15">
        <v>0</v>
      </c>
      <c r="DL2" s="15">
        <v>0</v>
      </c>
      <c r="DM2" s="15">
        <v>0</v>
      </c>
      <c r="DN2" s="15">
        <v>0</v>
      </c>
      <c r="DO2" s="15">
        <v>0</v>
      </c>
      <c r="DP2" s="15">
        <v>0</v>
      </c>
      <c r="DQ2" s="15">
        <v>0</v>
      </c>
      <c r="DR2" s="15">
        <v>0</v>
      </c>
      <c r="DS2" s="18">
        <v>1</v>
      </c>
      <c r="DT2" s="15">
        <v>0</v>
      </c>
      <c r="DU2" s="15">
        <v>0</v>
      </c>
      <c r="DV2" s="17">
        <v>0</v>
      </c>
      <c r="DW2" s="15">
        <v>0</v>
      </c>
      <c r="DX2" s="20" t="s">
        <v>8</v>
      </c>
      <c r="DY2" s="12">
        <v>1</v>
      </c>
    </row>
    <row r="3" spans="1:129" s="24" customFormat="1" ht="118.5" customHeight="1" x14ac:dyDescent="0.25">
      <c r="A3" s="22">
        <v>2</v>
      </c>
      <c r="B3" s="12" t="s">
        <v>417</v>
      </c>
      <c r="C3" s="12" t="s">
        <v>418</v>
      </c>
      <c r="D3" s="12" t="s">
        <v>283</v>
      </c>
      <c r="E3" s="12">
        <v>1</v>
      </c>
      <c r="F3" s="12" t="s">
        <v>419</v>
      </c>
      <c r="G3" s="12">
        <v>1</v>
      </c>
      <c r="H3" s="13" t="s">
        <v>420</v>
      </c>
      <c r="I3" s="14">
        <v>2000</v>
      </c>
      <c r="J3" s="13" t="s">
        <v>421</v>
      </c>
      <c r="K3" s="14">
        <v>2001</v>
      </c>
      <c r="L3" s="12" t="s">
        <v>8</v>
      </c>
      <c r="M3" s="12">
        <v>1</v>
      </c>
      <c r="N3" s="12" t="s">
        <v>8</v>
      </c>
      <c r="O3" s="12" t="s">
        <v>8</v>
      </c>
      <c r="P3" s="12" t="s">
        <v>8</v>
      </c>
      <c r="Q3" s="12" t="s">
        <v>8</v>
      </c>
      <c r="R3" s="12" t="s">
        <v>8</v>
      </c>
      <c r="S3" s="12" t="s">
        <v>8</v>
      </c>
      <c r="T3" s="12" t="s">
        <v>8</v>
      </c>
      <c r="U3" s="12" t="s">
        <v>297</v>
      </c>
      <c r="V3" s="12" t="s">
        <v>299</v>
      </c>
      <c r="W3" s="12">
        <v>1</v>
      </c>
      <c r="X3" s="15">
        <v>1</v>
      </c>
      <c r="Y3" s="15">
        <v>1</v>
      </c>
      <c r="Z3" s="15">
        <v>0</v>
      </c>
      <c r="AA3" s="15">
        <v>0</v>
      </c>
      <c r="AB3" s="15">
        <v>0</v>
      </c>
      <c r="AC3" s="15">
        <v>0</v>
      </c>
      <c r="AD3" s="12">
        <v>0</v>
      </c>
      <c r="AE3" s="17">
        <v>0</v>
      </c>
      <c r="AF3" s="16">
        <v>3</v>
      </c>
      <c r="AG3" s="16">
        <v>3</v>
      </c>
      <c r="AH3" s="16">
        <v>3</v>
      </c>
      <c r="AI3" s="17">
        <v>0</v>
      </c>
      <c r="AJ3" s="17">
        <v>0</v>
      </c>
      <c r="AK3" s="17">
        <v>0</v>
      </c>
      <c r="AL3" s="15">
        <v>0</v>
      </c>
      <c r="AM3" s="15">
        <v>0</v>
      </c>
      <c r="AN3" s="17">
        <v>0</v>
      </c>
      <c r="AO3" s="15">
        <v>0</v>
      </c>
      <c r="AP3" s="15">
        <v>0</v>
      </c>
      <c r="AQ3" s="17">
        <v>0</v>
      </c>
      <c r="AR3" s="17">
        <v>0</v>
      </c>
      <c r="AS3" s="17">
        <v>0</v>
      </c>
      <c r="AT3" s="17">
        <v>0</v>
      </c>
      <c r="AU3" s="17">
        <v>0</v>
      </c>
      <c r="AV3" s="17">
        <v>0</v>
      </c>
      <c r="AW3" s="17">
        <v>0</v>
      </c>
      <c r="AX3" s="17">
        <v>0</v>
      </c>
      <c r="AY3" s="16">
        <v>3</v>
      </c>
      <c r="AZ3" s="17">
        <v>0</v>
      </c>
      <c r="BA3" s="17">
        <v>0</v>
      </c>
      <c r="BB3" s="17">
        <v>0</v>
      </c>
      <c r="BC3" s="15">
        <v>0</v>
      </c>
      <c r="BD3" s="15">
        <v>0</v>
      </c>
      <c r="BE3" s="15">
        <v>0</v>
      </c>
      <c r="BF3" s="19">
        <v>0</v>
      </c>
      <c r="BG3" s="19">
        <v>0</v>
      </c>
      <c r="BH3" s="19">
        <v>0</v>
      </c>
      <c r="BI3" s="19">
        <v>0</v>
      </c>
      <c r="BJ3" s="17">
        <v>0</v>
      </c>
      <c r="BK3" s="15">
        <v>0</v>
      </c>
      <c r="BL3" s="17">
        <v>0</v>
      </c>
      <c r="BM3" s="15">
        <v>0</v>
      </c>
      <c r="BN3" s="17">
        <v>0</v>
      </c>
      <c r="BO3" s="17">
        <v>0</v>
      </c>
      <c r="BP3" s="17">
        <v>0</v>
      </c>
      <c r="BQ3" s="15">
        <v>0</v>
      </c>
      <c r="BR3" s="15">
        <v>0</v>
      </c>
      <c r="BS3" s="15">
        <v>0</v>
      </c>
      <c r="BT3" s="15">
        <v>0</v>
      </c>
      <c r="BU3" s="15">
        <v>0</v>
      </c>
      <c r="BV3" s="17">
        <v>0</v>
      </c>
      <c r="BW3" s="17">
        <v>0</v>
      </c>
      <c r="BX3" s="15">
        <v>0</v>
      </c>
      <c r="BY3" s="17">
        <v>0</v>
      </c>
      <c r="BZ3" s="17">
        <v>0</v>
      </c>
      <c r="CA3" s="17">
        <v>0</v>
      </c>
      <c r="CB3" s="17">
        <v>0</v>
      </c>
      <c r="CC3" s="17">
        <v>0</v>
      </c>
      <c r="CD3" s="17">
        <v>0</v>
      </c>
      <c r="CE3" s="15">
        <v>0</v>
      </c>
      <c r="CF3" s="15">
        <v>0</v>
      </c>
      <c r="CG3" s="15">
        <v>1</v>
      </c>
      <c r="CH3" s="15">
        <v>59</v>
      </c>
      <c r="CI3" s="15">
        <v>0</v>
      </c>
      <c r="CJ3" s="15">
        <v>0</v>
      </c>
      <c r="CK3" s="15">
        <v>1</v>
      </c>
      <c r="CL3" s="17">
        <v>1</v>
      </c>
      <c r="CM3" s="16">
        <v>3</v>
      </c>
      <c r="CN3" s="17">
        <v>0</v>
      </c>
      <c r="CO3" s="17">
        <v>0</v>
      </c>
      <c r="CP3" s="17">
        <v>0</v>
      </c>
      <c r="CQ3" s="15">
        <v>0</v>
      </c>
      <c r="CR3" s="16">
        <v>3</v>
      </c>
      <c r="CS3" s="16">
        <v>3</v>
      </c>
      <c r="CT3" s="16">
        <v>3</v>
      </c>
      <c r="CU3" s="23">
        <v>1</v>
      </c>
      <c r="CV3" s="15" t="s">
        <v>8</v>
      </c>
      <c r="CW3" s="19">
        <v>0</v>
      </c>
      <c r="CX3" s="19">
        <v>0</v>
      </c>
      <c r="CY3" s="16">
        <v>3</v>
      </c>
      <c r="CZ3" s="19">
        <v>0</v>
      </c>
      <c r="DA3" s="19">
        <v>0</v>
      </c>
      <c r="DB3" s="19">
        <v>0</v>
      </c>
      <c r="DC3" s="19">
        <v>0</v>
      </c>
      <c r="DD3" s="19">
        <v>0</v>
      </c>
      <c r="DE3" s="19">
        <v>0</v>
      </c>
      <c r="DF3" s="19">
        <v>0</v>
      </c>
      <c r="DG3" s="19">
        <v>0</v>
      </c>
      <c r="DH3" s="19">
        <v>0</v>
      </c>
      <c r="DI3" s="19">
        <v>0</v>
      </c>
      <c r="DJ3" s="19">
        <v>0</v>
      </c>
      <c r="DK3" s="19">
        <v>0</v>
      </c>
      <c r="DL3" s="19">
        <v>0</v>
      </c>
      <c r="DM3" s="19">
        <v>0</v>
      </c>
      <c r="DN3" s="19">
        <v>0</v>
      </c>
      <c r="DO3" s="19">
        <v>0</v>
      </c>
      <c r="DP3" s="19">
        <v>0</v>
      </c>
      <c r="DQ3" s="19">
        <v>0</v>
      </c>
      <c r="DR3" s="19">
        <v>0</v>
      </c>
      <c r="DS3" s="15">
        <v>0</v>
      </c>
      <c r="DT3" s="15">
        <v>0</v>
      </c>
      <c r="DU3" s="15">
        <v>0</v>
      </c>
      <c r="DV3" s="17">
        <v>0</v>
      </c>
      <c r="DW3" s="15">
        <v>0</v>
      </c>
      <c r="DX3" s="12" t="s">
        <v>8</v>
      </c>
      <c r="DY3" s="12">
        <v>1</v>
      </c>
    </row>
    <row r="4" spans="1:129" s="21" customFormat="1" ht="118.5" customHeight="1" x14ac:dyDescent="0.25">
      <c r="A4" s="22">
        <v>3</v>
      </c>
      <c r="B4" s="25" t="s">
        <v>466</v>
      </c>
      <c r="C4" s="12" t="s">
        <v>467</v>
      </c>
      <c r="D4" s="12" t="s">
        <v>282</v>
      </c>
      <c r="E4" s="12">
        <v>1</v>
      </c>
      <c r="F4" s="12" t="s">
        <v>468</v>
      </c>
      <c r="G4" s="12">
        <v>1</v>
      </c>
      <c r="H4" s="13" t="s">
        <v>469</v>
      </c>
      <c r="I4" s="14">
        <v>2001</v>
      </c>
      <c r="J4" s="13" t="s">
        <v>470</v>
      </c>
      <c r="K4" s="14">
        <v>2002</v>
      </c>
      <c r="L4" s="12" t="s">
        <v>8</v>
      </c>
      <c r="M4" s="12">
        <v>1</v>
      </c>
      <c r="N4" s="12" t="s">
        <v>8</v>
      </c>
      <c r="O4" s="12" t="s">
        <v>8</v>
      </c>
      <c r="P4" s="12" t="s">
        <v>8</v>
      </c>
      <c r="Q4" s="12" t="s">
        <v>8</v>
      </c>
      <c r="R4" s="12" t="s">
        <v>8</v>
      </c>
      <c r="S4" s="12" t="s">
        <v>8</v>
      </c>
      <c r="T4" s="12" t="s">
        <v>8</v>
      </c>
      <c r="U4" s="12" t="s">
        <v>310</v>
      </c>
      <c r="V4" s="12" t="s">
        <v>301</v>
      </c>
      <c r="W4" s="12">
        <v>1</v>
      </c>
      <c r="X4" s="15">
        <v>1</v>
      </c>
      <c r="Y4" s="15">
        <v>1</v>
      </c>
      <c r="Z4" s="15">
        <v>0</v>
      </c>
      <c r="AA4" s="15">
        <v>0</v>
      </c>
      <c r="AB4" s="15">
        <v>0</v>
      </c>
      <c r="AC4" s="15">
        <v>0</v>
      </c>
      <c r="AD4" s="12">
        <v>0</v>
      </c>
      <c r="AE4" s="12">
        <v>0</v>
      </c>
      <c r="AF4" s="12">
        <v>0</v>
      </c>
      <c r="AG4" s="12">
        <v>0</v>
      </c>
      <c r="AH4" s="12">
        <v>0</v>
      </c>
      <c r="AI4" s="17">
        <v>0</v>
      </c>
      <c r="AJ4" s="18">
        <v>1</v>
      </c>
      <c r="AK4" s="17">
        <v>0</v>
      </c>
      <c r="AL4" s="15">
        <v>0</v>
      </c>
      <c r="AM4" s="15">
        <v>0</v>
      </c>
      <c r="AN4" s="17">
        <v>0</v>
      </c>
      <c r="AO4" s="15">
        <v>0</v>
      </c>
      <c r="AP4" s="15">
        <v>0</v>
      </c>
      <c r="AQ4" s="18">
        <v>1</v>
      </c>
      <c r="AR4" s="18">
        <v>1</v>
      </c>
      <c r="AS4" s="18">
        <v>1</v>
      </c>
      <c r="AT4" s="17">
        <v>0</v>
      </c>
      <c r="AU4" s="18">
        <v>1</v>
      </c>
      <c r="AV4" s="18">
        <v>1</v>
      </c>
      <c r="AW4" s="18">
        <v>1</v>
      </c>
      <c r="AX4" s="17">
        <v>0</v>
      </c>
      <c r="AY4" s="17">
        <v>0</v>
      </c>
      <c r="AZ4" s="18">
        <v>1</v>
      </c>
      <c r="BA4" s="18">
        <v>1</v>
      </c>
      <c r="BB4" s="17">
        <v>0</v>
      </c>
      <c r="BC4" s="18">
        <v>1</v>
      </c>
      <c r="BD4" s="18">
        <v>1</v>
      </c>
      <c r="BE4" s="18">
        <v>1</v>
      </c>
      <c r="BF4" s="19">
        <v>0</v>
      </c>
      <c r="BG4" s="19">
        <v>0</v>
      </c>
      <c r="BH4" s="19">
        <v>0</v>
      </c>
      <c r="BI4" s="19">
        <v>0</v>
      </c>
      <c r="BJ4" s="17">
        <v>0</v>
      </c>
      <c r="BK4" s="15">
        <v>0</v>
      </c>
      <c r="BL4" s="17">
        <v>0</v>
      </c>
      <c r="BM4" s="15">
        <v>0</v>
      </c>
      <c r="BN4" s="17">
        <v>0</v>
      </c>
      <c r="BO4" s="17">
        <v>0</v>
      </c>
      <c r="BP4" s="17">
        <v>0</v>
      </c>
      <c r="BQ4" s="15">
        <v>0</v>
      </c>
      <c r="BR4" s="15">
        <v>0</v>
      </c>
      <c r="BS4" s="15">
        <v>0</v>
      </c>
      <c r="BT4" s="18">
        <v>1</v>
      </c>
      <c r="BU4" s="15">
        <v>0</v>
      </c>
      <c r="BV4" s="17">
        <v>0</v>
      </c>
      <c r="BW4" s="17">
        <v>0</v>
      </c>
      <c r="BX4" s="15">
        <v>0</v>
      </c>
      <c r="BY4" s="17">
        <v>0</v>
      </c>
      <c r="BZ4" s="17">
        <v>0</v>
      </c>
      <c r="CA4" s="17">
        <v>0</v>
      </c>
      <c r="CB4" s="17">
        <v>0</v>
      </c>
      <c r="CC4" s="17">
        <v>0</v>
      </c>
      <c r="CD4" s="17">
        <v>0</v>
      </c>
      <c r="CE4" s="15">
        <v>0</v>
      </c>
      <c r="CF4" s="15">
        <v>0</v>
      </c>
      <c r="CG4" s="15">
        <v>1</v>
      </c>
      <c r="CH4" s="15">
        <v>1648</v>
      </c>
      <c r="CI4" s="15">
        <v>0</v>
      </c>
      <c r="CJ4" s="15">
        <v>0</v>
      </c>
      <c r="CK4" s="15">
        <v>1</v>
      </c>
      <c r="CL4" s="15">
        <v>0</v>
      </c>
      <c r="CM4" s="15">
        <v>0</v>
      </c>
      <c r="CN4" s="15">
        <v>0</v>
      </c>
      <c r="CO4" s="15">
        <v>0</v>
      </c>
      <c r="CP4" s="15">
        <v>0</v>
      </c>
      <c r="CQ4" s="15">
        <v>0</v>
      </c>
      <c r="CR4" s="15">
        <v>0</v>
      </c>
      <c r="CS4" s="15">
        <v>0</v>
      </c>
      <c r="CT4" s="15">
        <v>0</v>
      </c>
      <c r="CU4" s="15">
        <v>0</v>
      </c>
      <c r="CV4" s="15">
        <v>0</v>
      </c>
      <c r="CW4" s="15">
        <v>0</v>
      </c>
      <c r="CX4" s="15">
        <v>0</v>
      </c>
      <c r="CY4" s="15">
        <v>0</v>
      </c>
      <c r="CZ4" s="15">
        <v>0</v>
      </c>
      <c r="DA4" s="15">
        <v>0</v>
      </c>
      <c r="DB4" s="15">
        <v>0</v>
      </c>
      <c r="DC4" s="15">
        <v>0</v>
      </c>
      <c r="DD4" s="15">
        <v>0</v>
      </c>
      <c r="DE4" s="15">
        <v>0</v>
      </c>
      <c r="DF4" s="15">
        <v>0</v>
      </c>
      <c r="DG4" s="15">
        <v>0</v>
      </c>
      <c r="DH4" s="15">
        <v>0</v>
      </c>
      <c r="DI4" s="15">
        <v>0</v>
      </c>
      <c r="DJ4" s="15">
        <v>0</v>
      </c>
      <c r="DK4" s="15">
        <v>0</v>
      </c>
      <c r="DL4" s="15">
        <v>0</v>
      </c>
      <c r="DM4" s="15">
        <v>0</v>
      </c>
      <c r="DN4" s="15">
        <v>0</v>
      </c>
      <c r="DO4" s="15">
        <v>0</v>
      </c>
      <c r="DP4" s="15">
        <v>0</v>
      </c>
      <c r="DQ4" s="15">
        <v>0</v>
      </c>
      <c r="DR4" s="15">
        <v>0</v>
      </c>
      <c r="DS4" s="15">
        <v>0</v>
      </c>
      <c r="DT4" s="18">
        <v>1</v>
      </c>
      <c r="DU4" s="15">
        <v>0</v>
      </c>
      <c r="DV4" s="16">
        <v>3</v>
      </c>
      <c r="DW4" s="15">
        <v>0</v>
      </c>
      <c r="DX4" s="12" t="s">
        <v>8</v>
      </c>
      <c r="DY4" s="12">
        <v>1</v>
      </c>
    </row>
    <row r="5" spans="1:129" s="21" customFormat="1" ht="118.5" customHeight="1" x14ac:dyDescent="0.25">
      <c r="A5" s="22">
        <v>4</v>
      </c>
      <c r="B5" s="26" t="s">
        <v>471</v>
      </c>
      <c r="C5" s="26" t="s">
        <v>472</v>
      </c>
      <c r="D5" s="26" t="s">
        <v>473</v>
      </c>
      <c r="E5" s="26">
        <v>4</v>
      </c>
      <c r="F5" s="26" t="s">
        <v>474</v>
      </c>
      <c r="G5" s="26">
        <v>2</v>
      </c>
      <c r="H5" s="27" t="s">
        <v>476</v>
      </c>
      <c r="I5" s="14">
        <v>2001</v>
      </c>
      <c r="J5" s="27" t="s">
        <v>477</v>
      </c>
      <c r="K5" s="14">
        <v>2003</v>
      </c>
      <c r="L5" s="26" t="s">
        <v>8</v>
      </c>
      <c r="M5" s="26">
        <v>1</v>
      </c>
      <c r="N5" s="26" t="s">
        <v>8</v>
      </c>
      <c r="O5" s="26" t="s">
        <v>8</v>
      </c>
      <c r="P5" s="26" t="s">
        <v>8</v>
      </c>
      <c r="Q5" s="12" t="s">
        <v>8</v>
      </c>
      <c r="R5" s="26" t="s">
        <v>8</v>
      </c>
      <c r="S5" s="26" t="s">
        <v>8</v>
      </c>
      <c r="T5" s="26" t="s">
        <v>8</v>
      </c>
      <c r="U5" s="26" t="s">
        <v>300</v>
      </c>
      <c r="V5" s="26" t="s">
        <v>475</v>
      </c>
      <c r="W5" s="26">
        <v>1</v>
      </c>
      <c r="X5" s="28">
        <v>1</v>
      </c>
      <c r="Y5" s="28">
        <v>1</v>
      </c>
      <c r="Z5" s="28">
        <v>0</v>
      </c>
      <c r="AA5" s="28">
        <v>0</v>
      </c>
      <c r="AB5" s="28">
        <v>0</v>
      </c>
      <c r="AC5" s="28">
        <v>0</v>
      </c>
      <c r="AD5" s="28">
        <v>0</v>
      </c>
      <c r="AE5" s="28">
        <v>0</v>
      </c>
      <c r="AF5" s="28">
        <v>0</v>
      </c>
      <c r="AG5" s="28">
        <v>0</v>
      </c>
      <c r="AH5" s="28">
        <v>0</v>
      </c>
      <c r="AI5" s="28">
        <v>0</v>
      </c>
      <c r="AJ5" s="28">
        <v>0</v>
      </c>
      <c r="AK5" s="28">
        <v>0</v>
      </c>
      <c r="AL5" s="26">
        <v>0</v>
      </c>
      <c r="AM5" s="28">
        <v>0</v>
      </c>
      <c r="AN5" s="29">
        <v>0</v>
      </c>
      <c r="AO5" s="28">
        <v>0</v>
      </c>
      <c r="AP5" s="28">
        <v>0</v>
      </c>
      <c r="AQ5" s="28">
        <v>0</v>
      </c>
      <c r="AR5" s="28">
        <v>0</v>
      </c>
      <c r="AS5" s="28">
        <v>0</v>
      </c>
      <c r="AT5" s="28">
        <v>0</v>
      </c>
      <c r="AU5" s="30">
        <v>3</v>
      </c>
      <c r="AV5" s="26">
        <v>0</v>
      </c>
      <c r="AW5" s="26">
        <v>0</v>
      </c>
      <c r="AX5" s="17">
        <v>0</v>
      </c>
      <c r="AY5" s="26">
        <v>0</v>
      </c>
      <c r="AZ5" s="26">
        <v>0</v>
      </c>
      <c r="BA5" s="26">
        <v>0</v>
      </c>
      <c r="BB5" s="26">
        <v>0</v>
      </c>
      <c r="BC5" s="26">
        <v>0</v>
      </c>
      <c r="BD5" s="31">
        <v>0</v>
      </c>
      <c r="BE5" s="26">
        <v>0</v>
      </c>
      <c r="BF5" s="32">
        <v>0</v>
      </c>
      <c r="BG5" s="32">
        <v>0</v>
      </c>
      <c r="BH5" s="32">
        <v>0</v>
      </c>
      <c r="BI5" s="32">
        <v>0</v>
      </c>
      <c r="BJ5" s="17">
        <v>0</v>
      </c>
      <c r="BK5" s="26">
        <v>0</v>
      </c>
      <c r="BL5" s="33">
        <v>0</v>
      </c>
      <c r="BM5" s="26">
        <v>0</v>
      </c>
      <c r="BN5" s="26">
        <v>0</v>
      </c>
      <c r="BO5" s="26">
        <v>0</v>
      </c>
      <c r="BP5" s="26">
        <v>0</v>
      </c>
      <c r="BQ5" s="26">
        <v>0</v>
      </c>
      <c r="BR5" s="26">
        <v>0</v>
      </c>
      <c r="BS5" s="26">
        <v>0</v>
      </c>
      <c r="BT5" s="26">
        <v>0</v>
      </c>
      <c r="BU5" s="26">
        <v>0</v>
      </c>
      <c r="BV5" s="17">
        <v>0</v>
      </c>
      <c r="BW5" s="17">
        <v>0</v>
      </c>
      <c r="BX5" s="26">
        <v>0</v>
      </c>
      <c r="BY5" s="26">
        <v>0</v>
      </c>
      <c r="BZ5" s="26">
        <v>0</v>
      </c>
      <c r="CA5" s="26">
        <v>0</v>
      </c>
      <c r="CB5" s="26">
        <v>0</v>
      </c>
      <c r="CC5" s="26">
        <v>0</v>
      </c>
      <c r="CD5" s="26">
        <v>0</v>
      </c>
      <c r="CE5" s="26">
        <v>0</v>
      </c>
      <c r="CF5" s="26">
        <v>0</v>
      </c>
      <c r="CG5" s="26">
        <v>1</v>
      </c>
      <c r="CH5" s="26">
        <v>27</v>
      </c>
      <c r="CI5" s="26">
        <v>0</v>
      </c>
      <c r="CJ5" s="26">
        <v>0</v>
      </c>
      <c r="CK5" s="26">
        <v>1</v>
      </c>
      <c r="CL5" s="26">
        <v>0</v>
      </c>
      <c r="CM5" s="26">
        <v>0</v>
      </c>
      <c r="CN5" s="28">
        <v>0</v>
      </c>
      <c r="CO5" s="28">
        <v>0</v>
      </c>
      <c r="CP5" s="28">
        <v>0</v>
      </c>
      <c r="CQ5" s="28">
        <v>0</v>
      </c>
      <c r="CR5" s="28">
        <v>0</v>
      </c>
      <c r="CS5" s="28">
        <v>0</v>
      </c>
      <c r="CT5" s="28">
        <v>0</v>
      </c>
      <c r="CU5" s="28">
        <v>0</v>
      </c>
      <c r="CV5" s="28">
        <v>0</v>
      </c>
      <c r="CW5" s="28">
        <v>0</v>
      </c>
      <c r="CX5" s="28">
        <v>0</v>
      </c>
      <c r="CY5" s="28">
        <v>0</v>
      </c>
      <c r="CZ5" s="28">
        <v>0</v>
      </c>
      <c r="DA5" s="28">
        <v>0</v>
      </c>
      <c r="DB5" s="28">
        <v>0</v>
      </c>
      <c r="DC5" s="28">
        <v>0</v>
      </c>
      <c r="DD5" s="28">
        <v>0</v>
      </c>
      <c r="DE5" s="28">
        <v>0</v>
      </c>
      <c r="DF5" s="28">
        <v>0</v>
      </c>
      <c r="DG5" s="28">
        <v>0</v>
      </c>
      <c r="DH5" s="28">
        <v>0</v>
      </c>
      <c r="DI5" s="28">
        <v>0</v>
      </c>
      <c r="DJ5" s="28">
        <v>0</v>
      </c>
      <c r="DK5" s="28">
        <v>0</v>
      </c>
      <c r="DL5" s="28">
        <v>0</v>
      </c>
      <c r="DM5" s="28">
        <v>0</v>
      </c>
      <c r="DN5" s="28">
        <v>0</v>
      </c>
      <c r="DO5" s="28">
        <v>0</v>
      </c>
      <c r="DP5" s="28">
        <v>0</v>
      </c>
      <c r="DQ5" s="28">
        <v>0</v>
      </c>
      <c r="DR5" s="28">
        <v>0</v>
      </c>
      <c r="DS5" s="34">
        <v>3</v>
      </c>
      <c r="DT5" s="28">
        <v>0</v>
      </c>
      <c r="DU5" s="28">
        <v>0</v>
      </c>
      <c r="DV5" s="28">
        <v>0</v>
      </c>
      <c r="DW5" s="28">
        <v>0</v>
      </c>
      <c r="DX5" s="20" t="s">
        <v>8</v>
      </c>
      <c r="DY5" s="12">
        <v>1</v>
      </c>
    </row>
    <row r="6" spans="1:129" ht="118.5" customHeight="1" x14ac:dyDescent="0.25">
      <c r="A6" s="22">
        <v>5</v>
      </c>
      <c r="B6" s="35" t="s">
        <v>195</v>
      </c>
      <c r="C6" s="36" t="s">
        <v>887</v>
      </c>
      <c r="D6" s="37" t="s">
        <v>282</v>
      </c>
      <c r="E6" s="38">
        <v>1</v>
      </c>
      <c r="F6" s="38" t="s">
        <v>198</v>
      </c>
      <c r="G6" s="36">
        <v>1</v>
      </c>
      <c r="H6" s="39" t="s">
        <v>199</v>
      </c>
      <c r="I6" s="14">
        <v>2002</v>
      </c>
      <c r="J6" s="39" t="s">
        <v>200</v>
      </c>
      <c r="K6" s="14">
        <v>2002</v>
      </c>
      <c r="L6" s="40" t="s">
        <v>8</v>
      </c>
      <c r="M6" s="38">
        <v>1</v>
      </c>
      <c r="N6" s="38" t="s">
        <v>8</v>
      </c>
      <c r="O6" s="38" t="s">
        <v>8</v>
      </c>
      <c r="P6" s="38" t="s">
        <v>8</v>
      </c>
      <c r="Q6" s="38" t="s">
        <v>8</v>
      </c>
      <c r="R6" s="38" t="s">
        <v>8</v>
      </c>
      <c r="S6" s="38" t="s">
        <v>8</v>
      </c>
      <c r="T6" s="38" t="s">
        <v>8</v>
      </c>
      <c r="U6" s="38" t="s">
        <v>300</v>
      </c>
      <c r="V6" s="38" t="s">
        <v>344</v>
      </c>
      <c r="W6" s="38">
        <v>1</v>
      </c>
      <c r="X6" s="37">
        <v>1</v>
      </c>
      <c r="Y6" s="38">
        <v>1</v>
      </c>
      <c r="Z6" s="38">
        <v>0</v>
      </c>
      <c r="AA6" s="38">
        <v>0</v>
      </c>
      <c r="AB6" s="38">
        <v>0</v>
      </c>
      <c r="AC6" s="38">
        <v>0</v>
      </c>
      <c r="AD6" s="41">
        <v>0</v>
      </c>
      <c r="AE6" s="38">
        <v>0</v>
      </c>
      <c r="AF6" s="42">
        <v>3</v>
      </c>
      <c r="AG6" s="42">
        <v>3</v>
      </c>
      <c r="AH6" s="42">
        <v>3</v>
      </c>
      <c r="AI6" s="38">
        <v>0</v>
      </c>
      <c r="AJ6" s="43">
        <v>0</v>
      </c>
      <c r="AK6" s="43">
        <v>0</v>
      </c>
      <c r="AL6" s="38">
        <v>0</v>
      </c>
      <c r="AM6" s="38">
        <v>0</v>
      </c>
      <c r="AN6" s="43">
        <v>0</v>
      </c>
      <c r="AO6" s="38">
        <v>0</v>
      </c>
      <c r="AP6" s="38">
        <v>0</v>
      </c>
      <c r="AQ6" s="43">
        <v>0</v>
      </c>
      <c r="AR6" s="43">
        <v>0</v>
      </c>
      <c r="AS6" s="43">
        <v>0</v>
      </c>
      <c r="AT6" s="43">
        <v>0</v>
      </c>
      <c r="AU6" s="43">
        <v>0</v>
      </c>
      <c r="AV6" s="38">
        <v>0</v>
      </c>
      <c r="AW6" s="38">
        <v>0</v>
      </c>
      <c r="AX6" s="17">
        <v>0</v>
      </c>
      <c r="AY6" s="44">
        <v>1</v>
      </c>
      <c r="AZ6" s="43">
        <v>0</v>
      </c>
      <c r="BA6" s="38">
        <v>0</v>
      </c>
      <c r="BB6" s="45">
        <v>3</v>
      </c>
      <c r="BC6" s="38">
        <v>0</v>
      </c>
      <c r="BD6" s="45">
        <v>3</v>
      </c>
      <c r="BE6" s="45">
        <v>3</v>
      </c>
      <c r="BF6" s="38">
        <v>0</v>
      </c>
      <c r="BG6" s="38">
        <v>0</v>
      </c>
      <c r="BH6" s="38">
        <v>0</v>
      </c>
      <c r="BI6" s="38">
        <v>0</v>
      </c>
      <c r="BJ6" s="17">
        <v>0</v>
      </c>
      <c r="BK6" s="38">
        <v>0</v>
      </c>
      <c r="BL6" s="33">
        <v>0</v>
      </c>
      <c r="BM6" s="37">
        <v>0</v>
      </c>
      <c r="BN6" s="37">
        <v>0</v>
      </c>
      <c r="BO6" s="37">
        <v>0</v>
      </c>
      <c r="BP6" s="38">
        <v>0</v>
      </c>
      <c r="BQ6" s="38">
        <v>0</v>
      </c>
      <c r="BR6" s="38">
        <v>0</v>
      </c>
      <c r="BS6" s="44">
        <v>1</v>
      </c>
      <c r="BT6" s="38">
        <v>0</v>
      </c>
      <c r="BU6" s="38">
        <v>0</v>
      </c>
      <c r="BV6" s="17">
        <v>0</v>
      </c>
      <c r="BW6" s="17">
        <v>0</v>
      </c>
      <c r="BX6" s="46">
        <v>3</v>
      </c>
      <c r="BY6" s="38">
        <v>0</v>
      </c>
      <c r="BZ6" s="45">
        <v>3</v>
      </c>
      <c r="CA6" s="38">
        <v>0</v>
      </c>
      <c r="CB6" s="38">
        <v>0</v>
      </c>
      <c r="CC6" s="38">
        <v>0</v>
      </c>
      <c r="CD6" s="38">
        <v>0</v>
      </c>
      <c r="CE6" s="38">
        <v>0</v>
      </c>
      <c r="CF6" s="44">
        <v>1</v>
      </c>
      <c r="CG6" s="38">
        <v>10</v>
      </c>
      <c r="CH6" s="38">
        <v>420</v>
      </c>
      <c r="CI6" s="38">
        <v>0</v>
      </c>
      <c r="CJ6" s="38">
        <v>1</v>
      </c>
      <c r="CK6" s="38">
        <v>0</v>
      </c>
      <c r="CL6" s="38">
        <v>1</v>
      </c>
      <c r="CM6" s="45">
        <v>3</v>
      </c>
      <c r="CN6" s="38">
        <v>0</v>
      </c>
      <c r="CO6" s="38">
        <v>0</v>
      </c>
      <c r="CP6" s="38">
        <v>0</v>
      </c>
      <c r="CQ6" s="45">
        <v>3</v>
      </c>
      <c r="CR6" s="45">
        <v>3</v>
      </c>
      <c r="CS6" s="45">
        <v>3</v>
      </c>
      <c r="CT6" s="45">
        <v>3</v>
      </c>
      <c r="CU6" s="43">
        <v>1</v>
      </c>
      <c r="CV6" s="38" t="s">
        <v>356</v>
      </c>
      <c r="CW6" s="47">
        <v>0</v>
      </c>
      <c r="CX6" s="38">
        <v>0</v>
      </c>
      <c r="CY6" s="47">
        <v>0</v>
      </c>
      <c r="CZ6" s="37">
        <v>0</v>
      </c>
      <c r="DA6" s="37">
        <v>0</v>
      </c>
      <c r="DB6" s="37">
        <v>0</v>
      </c>
      <c r="DC6" s="37">
        <v>0</v>
      </c>
      <c r="DD6" s="37">
        <v>0</v>
      </c>
      <c r="DE6" s="48">
        <v>1</v>
      </c>
      <c r="DF6" s="37">
        <v>0</v>
      </c>
      <c r="DG6" s="37">
        <v>0</v>
      </c>
      <c r="DH6" s="37">
        <v>0</v>
      </c>
      <c r="DI6" s="37">
        <v>0</v>
      </c>
      <c r="DJ6" s="37">
        <v>0</v>
      </c>
      <c r="DK6" s="37">
        <v>0</v>
      </c>
      <c r="DL6" s="46">
        <v>3</v>
      </c>
      <c r="DM6" s="37">
        <v>0</v>
      </c>
      <c r="DN6" s="37">
        <v>0</v>
      </c>
      <c r="DO6" s="37">
        <v>0</v>
      </c>
      <c r="DP6" s="37">
        <v>0</v>
      </c>
      <c r="DQ6" s="37">
        <v>0</v>
      </c>
      <c r="DR6" s="37">
        <v>0</v>
      </c>
      <c r="DS6" s="46">
        <v>3</v>
      </c>
      <c r="DT6" s="37">
        <v>0</v>
      </c>
      <c r="DU6" s="37">
        <v>0</v>
      </c>
      <c r="DV6" s="37">
        <v>0</v>
      </c>
      <c r="DW6" s="46">
        <v>3</v>
      </c>
      <c r="DX6" s="20" t="s">
        <v>8</v>
      </c>
      <c r="DY6" s="38">
        <v>1</v>
      </c>
    </row>
    <row r="7" spans="1:129" ht="118.5" customHeight="1" x14ac:dyDescent="0.25">
      <c r="A7" s="22">
        <v>6</v>
      </c>
      <c r="B7" s="35" t="s">
        <v>503</v>
      </c>
      <c r="C7" s="43" t="s">
        <v>888</v>
      </c>
      <c r="D7" s="35" t="s">
        <v>282</v>
      </c>
      <c r="E7" s="35">
        <v>1</v>
      </c>
      <c r="F7" s="35" t="s">
        <v>1103</v>
      </c>
      <c r="G7" s="43">
        <v>2</v>
      </c>
      <c r="H7" s="49" t="s">
        <v>507</v>
      </c>
      <c r="I7" s="14">
        <v>2002</v>
      </c>
      <c r="J7" s="35" t="s">
        <v>504</v>
      </c>
      <c r="K7" s="14">
        <v>2008</v>
      </c>
      <c r="L7" s="40" t="s">
        <v>8</v>
      </c>
      <c r="M7" s="35">
        <v>1</v>
      </c>
      <c r="N7" s="35" t="s">
        <v>8</v>
      </c>
      <c r="O7" s="35" t="s">
        <v>8</v>
      </c>
      <c r="P7" s="35" t="s">
        <v>8</v>
      </c>
      <c r="Q7" s="35" t="s">
        <v>505</v>
      </c>
      <c r="R7" s="35" t="s">
        <v>506</v>
      </c>
      <c r="S7" s="35" t="s">
        <v>8</v>
      </c>
      <c r="T7" s="35" t="s">
        <v>8</v>
      </c>
      <c r="U7" s="35" t="s">
        <v>310</v>
      </c>
      <c r="V7" s="35" t="s">
        <v>323</v>
      </c>
      <c r="W7" s="50">
        <v>1</v>
      </c>
      <c r="X7" s="51">
        <v>0</v>
      </c>
      <c r="Y7" s="50">
        <v>0</v>
      </c>
      <c r="Z7" s="50">
        <v>0</v>
      </c>
      <c r="AA7" s="50">
        <v>0</v>
      </c>
      <c r="AB7" s="50">
        <v>0</v>
      </c>
      <c r="AC7" s="50">
        <v>0</v>
      </c>
      <c r="AD7" s="50">
        <v>0</v>
      </c>
      <c r="AE7" s="50">
        <v>0</v>
      </c>
      <c r="AF7" s="50">
        <v>0</v>
      </c>
      <c r="AG7" s="50">
        <v>0</v>
      </c>
      <c r="AH7" s="50">
        <v>0</v>
      </c>
      <c r="AI7" s="50">
        <v>0</v>
      </c>
      <c r="AJ7" s="50">
        <v>0</v>
      </c>
      <c r="AK7" s="50">
        <v>0</v>
      </c>
      <c r="AL7" s="50">
        <v>0</v>
      </c>
      <c r="AM7" s="50">
        <v>0</v>
      </c>
      <c r="AN7" s="50">
        <v>0</v>
      </c>
      <c r="AO7" s="50">
        <v>0</v>
      </c>
      <c r="AP7" s="50">
        <v>0</v>
      </c>
      <c r="AQ7" s="50">
        <v>0</v>
      </c>
      <c r="AR7" s="50">
        <v>0</v>
      </c>
      <c r="AS7" s="50">
        <v>0</v>
      </c>
      <c r="AT7" s="50">
        <v>0</v>
      </c>
      <c r="AU7" s="50">
        <v>0</v>
      </c>
      <c r="AV7" s="50">
        <v>0</v>
      </c>
      <c r="AW7" s="50">
        <v>0</v>
      </c>
      <c r="AX7" s="17">
        <v>0</v>
      </c>
      <c r="AY7" s="50">
        <v>0</v>
      </c>
      <c r="AZ7" s="50">
        <v>0</v>
      </c>
      <c r="BA7" s="50">
        <v>0</v>
      </c>
      <c r="BB7" s="50">
        <v>0</v>
      </c>
      <c r="BC7" s="50">
        <v>0</v>
      </c>
      <c r="BD7" s="50">
        <v>0</v>
      </c>
      <c r="BE7" s="50">
        <v>0</v>
      </c>
      <c r="BF7" s="52">
        <v>0</v>
      </c>
      <c r="BG7" s="52">
        <v>0</v>
      </c>
      <c r="BH7" s="52">
        <v>0</v>
      </c>
      <c r="BI7" s="52">
        <v>0</v>
      </c>
      <c r="BJ7" s="17">
        <v>0</v>
      </c>
      <c r="BK7" s="50">
        <v>0</v>
      </c>
      <c r="BL7" s="33">
        <v>0</v>
      </c>
      <c r="BM7" s="12">
        <v>0</v>
      </c>
      <c r="BN7" s="12">
        <v>0</v>
      </c>
      <c r="BO7" s="12">
        <v>0</v>
      </c>
      <c r="BP7" s="50">
        <v>0</v>
      </c>
      <c r="BQ7" s="50">
        <v>0</v>
      </c>
      <c r="BR7" s="50">
        <v>0</v>
      </c>
      <c r="BS7" s="50">
        <v>0</v>
      </c>
      <c r="BT7" s="50">
        <v>0</v>
      </c>
      <c r="BU7" s="50">
        <v>0</v>
      </c>
      <c r="BV7" s="17">
        <v>0</v>
      </c>
      <c r="BW7" s="17">
        <v>0</v>
      </c>
      <c r="BX7" s="50">
        <v>0</v>
      </c>
      <c r="BY7" s="50">
        <v>0</v>
      </c>
      <c r="BZ7" s="53">
        <v>0</v>
      </c>
      <c r="CA7" s="50">
        <v>0</v>
      </c>
      <c r="CB7" s="50">
        <v>0</v>
      </c>
      <c r="CC7" s="50">
        <v>0</v>
      </c>
      <c r="CD7" s="50">
        <v>0</v>
      </c>
      <c r="CE7" s="50">
        <v>0</v>
      </c>
      <c r="CF7" s="50">
        <v>0</v>
      </c>
      <c r="CG7" s="50">
        <v>0</v>
      </c>
      <c r="CH7" s="50">
        <v>0</v>
      </c>
      <c r="CI7" s="50">
        <v>0</v>
      </c>
      <c r="CJ7" s="50">
        <v>0</v>
      </c>
      <c r="CK7" s="50">
        <v>0</v>
      </c>
      <c r="CL7" s="50">
        <v>0</v>
      </c>
      <c r="CM7" s="50">
        <v>0</v>
      </c>
      <c r="CN7" s="50">
        <v>0</v>
      </c>
      <c r="CO7" s="50">
        <v>0</v>
      </c>
      <c r="CP7" s="50">
        <v>0</v>
      </c>
      <c r="CQ7" s="50">
        <v>0</v>
      </c>
      <c r="CR7" s="50">
        <v>0</v>
      </c>
      <c r="CS7" s="50">
        <v>0</v>
      </c>
      <c r="CT7" s="50">
        <v>0</v>
      </c>
      <c r="CU7" s="50">
        <v>1</v>
      </c>
      <c r="CV7" s="50" t="s">
        <v>8</v>
      </c>
      <c r="CW7" s="50">
        <v>0</v>
      </c>
      <c r="CX7" s="50">
        <v>0</v>
      </c>
      <c r="CY7" s="42">
        <v>3</v>
      </c>
      <c r="CZ7" s="50">
        <v>0</v>
      </c>
      <c r="DA7" s="50">
        <v>0</v>
      </c>
      <c r="DB7" s="50">
        <v>0</v>
      </c>
      <c r="DC7" s="50">
        <v>0</v>
      </c>
      <c r="DD7" s="50">
        <v>0</v>
      </c>
      <c r="DE7" s="50">
        <v>0</v>
      </c>
      <c r="DF7" s="50">
        <v>0</v>
      </c>
      <c r="DG7" s="50">
        <v>0</v>
      </c>
      <c r="DH7" s="50">
        <v>0</v>
      </c>
      <c r="DI7" s="50">
        <v>0</v>
      </c>
      <c r="DJ7" s="50">
        <v>0</v>
      </c>
      <c r="DK7" s="50">
        <v>0</v>
      </c>
      <c r="DL7" s="50">
        <v>0</v>
      </c>
      <c r="DM7" s="50">
        <v>0</v>
      </c>
      <c r="DN7" s="50">
        <v>0</v>
      </c>
      <c r="DO7" s="50">
        <v>0</v>
      </c>
      <c r="DP7" s="50">
        <v>0</v>
      </c>
      <c r="DQ7" s="50">
        <v>0</v>
      </c>
      <c r="DR7" s="50">
        <v>0</v>
      </c>
      <c r="DS7" s="50">
        <v>0</v>
      </c>
      <c r="DT7" s="50">
        <v>0</v>
      </c>
      <c r="DU7" s="50">
        <v>0</v>
      </c>
      <c r="DV7" s="50">
        <v>0</v>
      </c>
      <c r="DW7" s="50">
        <v>0</v>
      </c>
      <c r="DX7" s="12" t="s">
        <v>8</v>
      </c>
      <c r="DY7" s="50">
        <v>1</v>
      </c>
    </row>
    <row r="8" spans="1:129" s="11" customFormat="1" ht="118.5" customHeight="1" x14ac:dyDescent="0.25">
      <c r="A8" s="22">
        <v>7</v>
      </c>
      <c r="B8" s="43" t="s">
        <v>607</v>
      </c>
      <c r="C8" s="26" t="s">
        <v>498</v>
      </c>
      <c r="D8" s="12" t="s">
        <v>282</v>
      </c>
      <c r="E8" s="43">
        <v>1</v>
      </c>
      <c r="F8" s="43" t="s">
        <v>499</v>
      </c>
      <c r="G8" s="26">
        <v>2</v>
      </c>
      <c r="H8" s="49" t="s">
        <v>608</v>
      </c>
      <c r="I8" s="14">
        <v>2002</v>
      </c>
      <c r="J8" s="43" t="s">
        <v>609</v>
      </c>
      <c r="K8" s="14">
        <v>2002</v>
      </c>
      <c r="L8" s="36" t="s">
        <v>8</v>
      </c>
      <c r="M8" s="43">
        <v>2</v>
      </c>
      <c r="N8" s="43" t="s">
        <v>8</v>
      </c>
      <c r="O8" s="43" t="s">
        <v>8</v>
      </c>
      <c r="P8" s="43">
        <v>1</v>
      </c>
      <c r="Q8" s="43" t="s">
        <v>8</v>
      </c>
      <c r="R8" s="54" t="s">
        <v>8</v>
      </c>
      <c r="S8" s="43" t="s">
        <v>8</v>
      </c>
      <c r="T8" s="43" t="s">
        <v>8</v>
      </c>
      <c r="U8" s="43" t="s">
        <v>308</v>
      </c>
      <c r="V8" s="43" t="s">
        <v>501</v>
      </c>
      <c r="W8" s="53">
        <v>1</v>
      </c>
      <c r="X8" s="55">
        <v>0</v>
      </c>
      <c r="Y8" s="50">
        <v>0</v>
      </c>
      <c r="Z8" s="50">
        <v>0</v>
      </c>
      <c r="AA8" s="50">
        <v>0</v>
      </c>
      <c r="AB8" s="50">
        <v>0</v>
      </c>
      <c r="AC8" s="50">
        <v>0</v>
      </c>
      <c r="AD8" s="50">
        <v>0</v>
      </c>
      <c r="AE8" s="50">
        <v>0</v>
      </c>
      <c r="AF8" s="50">
        <v>0</v>
      </c>
      <c r="AG8" s="50">
        <v>0</v>
      </c>
      <c r="AH8" s="50">
        <v>0</v>
      </c>
      <c r="AI8" s="50">
        <v>0</v>
      </c>
      <c r="AJ8" s="50">
        <v>0</v>
      </c>
      <c r="AK8" s="50">
        <v>0</v>
      </c>
      <c r="AL8" s="50">
        <v>0</v>
      </c>
      <c r="AM8" s="50">
        <v>0</v>
      </c>
      <c r="AN8" s="50">
        <v>0</v>
      </c>
      <c r="AO8" s="50">
        <v>0</v>
      </c>
      <c r="AP8" s="50">
        <v>0</v>
      </c>
      <c r="AQ8" s="50">
        <v>0</v>
      </c>
      <c r="AR8" s="50">
        <v>0</v>
      </c>
      <c r="AS8" s="50">
        <v>0</v>
      </c>
      <c r="AT8" s="50">
        <v>0</v>
      </c>
      <c r="AU8" s="50">
        <v>0</v>
      </c>
      <c r="AV8" s="50">
        <v>0</v>
      </c>
      <c r="AW8" s="50">
        <v>0</v>
      </c>
      <c r="AX8" s="17">
        <v>0</v>
      </c>
      <c r="AY8" s="50">
        <v>0</v>
      </c>
      <c r="AZ8" s="50">
        <v>0</v>
      </c>
      <c r="BA8" s="50">
        <v>0</v>
      </c>
      <c r="BB8" s="50">
        <v>0</v>
      </c>
      <c r="BC8" s="50">
        <v>0</v>
      </c>
      <c r="BD8" s="50">
        <v>0</v>
      </c>
      <c r="BE8" s="50">
        <v>0</v>
      </c>
      <c r="BF8" s="52">
        <v>0</v>
      </c>
      <c r="BG8" s="52">
        <v>0</v>
      </c>
      <c r="BH8" s="52">
        <v>0</v>
      </c>
      <c r="BI8" s="52">
        <v>0</v>
      </c>
      <c r="BJ8" s="17">
        <v>0</v>
      </c>
      <c r="BK8" s="50">
        <v>0</v>
      </c>
      <c r="BL8" s="29">
        <v>0</v>
      </c>
      <c r="BM8" s="26">
        <v>0</v>
      </c>
      <c r="BN8" s="26">
        <v>0</v>
      </c>
      <c r="BO8" s="26">
        <v>0</v>
      </c>
      <c r="BP8" s="50">
        <v>0</v>
      </c>
      <c r="BQ8" s="50">
        <v>0</v>
      </c>
      <c r="BR8" s="50">
        <v>0</v>
      </c>
      <c r="BS8" s="50">
        <v>0</v>
      </c>
      <c r="BT8" s="50">
        <v>0</v>
      </c>
      <c r="BU8" s="50">
        <v>0</v>
      </c>
      <c r="BV8" s="17">
        <v>0</v>
      </c>
      <c r="BW8" s="17">
        <v>0</v>
      </c>
      <c r="BX8" s="50">
        <v>0</v>
      </c>
      <c r="BY8" s="50">
        <v>0</v>
      </c>
      <c r="BZ8" s="53">
        <v>0</v>
      </c>
      <c r="CA8" s="50">
        <v>0</v>
      </c>
      <c r="CB8" s="50">
        <v>0</v>
      </c>
      <c r="CC8" s="50">
        <v>0</v>
      </c>
      <c r="CD8" s="50">
        <v>0</v>
      </c>
      <c r="CE8" s="15">
        <v>0</v>
      </c>
      <c r="CF8" s="50">
        <v>0</v>
      </c>
      <c r="CG8" s="50">
        <v>0</v>
      </c>
      <c r="CH8" s="50">
        <v>0</v>
      </c>
      <c r="CI8" s="50">
        <v>0</v>
      </c>
      <c r="CJ8" s="50">
        <v>0</v>
      </c>
      <c r="CK8" s="53">
        <v>0</v>
      </c>
      <c r="CL8" s="53">
        <v>0</v>
      </c>
      <c r="CM8" s="53">
        <v>0</v>
      </c>
      <c r="CN8" s="53">
        <v>0</v>
      </c>
      <c r="CO8" s="53">
        <v>0</v>
      </c>
      <c r="CP8" s="53">
        <v>0</v>
      </c>
      <c r="CQ8" s="53">
        <v>0</v>
      </c>
      <c r="CR8" s="53">
        <v>0</v>
      </c>
      <c r="CS8" s="53">
        <v>0</v>
      </c>
      <c r="CT8" s="53">
        <v>0</v>
      </c>
      <c r="CU8" s="53">
        <v>1</v>
      </c>
      <c r="CV8" s="35" t="s">
        <v>502</v>
      </c>
      <c r="CW8" s="53">
        <v>0</v>
      </c>
      <c r="CX8" s="42">
        <v>3</v>
      </c>
      <c r="CY8" s="53">
        <v>0</v>
      </c>
      <c r="CZ8" s="53">
        <v>0</v>
      </c>
      <c r="DA8" s="53">
        <v>0</v>
      </c>
      <c r="DB8" s="53">
        <v>0</v>
      </c>
      <c r="DC8" s="53">
        <v>0</v>
      </c>
      <c r="DD8" s="53">
        <v>0</v>
      </c>
      <c r="DE8" s="42">
        <v>3</v>
      </c>
      <c r="DF8" s="53">
        <v>0</v>
      </c>
      <c r="DG8" s="53">
        <v>0</v>
      </c>
      <c r="DH8" s="53">
        <v>0</v>
      </c>
      <c r="DI8" s="53">
        <v>0</v>
      </c>
      <c r="DJ8" s="53">
        <v>0</v>
      </c>
      <c r="DK8" s="53">
        <v>0</v>
      </c>
      <c r="DL8" s="53">
        <v>0</v>
      </c>
      <c r="DM8" s="53">
        <v>0</v>
      </c>
      <c r="DN8" s="53">
        <v>0</v>
      </c>
      <c r="DO8" s="53">
        <v>0</v>
      </c>
      <c r="DP8" s="53">
        <v>0</v>
      </c>
      <c r="DQ8" s="53">
        <v>0</v>
      </c>
      <c r="DR8" s="53">
        <v>0</v>
      </c>
      <c r="DS8" s="53">
        <v>0</v>
      </c>
      <c r="DT8" s="53">
        <v>0</v>
      </c>
      <c r="DU8" s="53">
        <v>0</v>
      </c>
      <c r="DV8" s="53">
        <v>0</v>
      </c>
      <c r="DW8" s="53">
        <v>0</v>
      </c>
      <c r="DX8" s="26" t="s">
        <v>8</v>
      </c>
      <c r="DY8" s="53">
        <v>1</v>
      </c>
    </row>
    <row r="9" spans="1:129" ht="118.5" customHeight="1" x14ac:dyDescent="0.25">
      <c r="A9" s="22">
        <v>8</v>
      </c>
      <c r="B9" s="35" t="s">
        <v>780</v>
      </c>
      <c r="C9" s="36" t="s">
        <v>889</v>
      </c>
      <c r="D9" s="35" t="s">
        <v>282</v>
      </c>
      <c r="E9" s="35">
        <v>1</v>
      </c>
      <c r="F9" s="35" t="s">
        <v>781</v>
      </c>
      <c r="G9" s="36">
        <v>2</v>
      </c>
      <c r="H9" s="49" t="s">
        <v>510</v>
      </c>
      <c r="I9" s="14">
        <v>2002</v>
      </c>
      <c r="J9" s="35" t="s">
        <v>376</v>
      </c>
      <c r="K9" s="14">
        <v>2003</v>
      </c>
      <c r="L9" s="31" t="s">
        <v>8</v>
      </c>
      <c r="M9" s="35">
        <v>2</v>
      </c>
      <c r="N9" s="35" t="s">
        <v>8</v>
      </c>
      <c r="O9" s="35" t="s">
        <v>511</v>
      </c>
      <c r="P9" s="35">
        <v>1</v>
      </c>
      <c r="Q9" s="35" t="s">
        <v>8</v>
      </c>
      <c r="R9" s="35" t="s">
        <v>8</v>
      </c>
      <c r="S9" s="35" t="s">
        <v>8</v>
      </c>
      <c r="T9" s="35" t="s">
        <v>8</v>
      </c>
      <c r="U9" s="35" t="s">
        <v>297</v>
      </c>
      <c r="V9" s="35" t="s">
        <v>299</v>
      </c>
      <c r="W9" s="50">
        <v>1</v>
      </c>
      <c r="X9" s="51">
        <v>0</v>
      </c>
      <c r="Y9" s="50">
        <v>0</v>
      </c>
      <c r="Z9" s="50">
        <v>0</v>
      </c>
      <c r="AA9" s="50">
        <v>0</v>
      </c>
      <c r="AB9" s="50">
        <v>0</v>
      </c>
      <c r="AC9" s="50">
        <v>0</v>
      </c>
      <c r="AD9" s="50">
        <v>0</v>
      </c>
      <c r="AE9" s="50">
        <v>0</v>
      </c>
      <c r="AF9" s="50">
        <v>0</v>
      </c>
      <c r="AG9" s="50">
        <v>0</v>
      </c>
      <c r="AH9" s="50">
        <v>0</v>
      </c>
      <c r="AI9" s="50">
        <v>0</v>
      </c>
      <c r="AJ9" s="50">
        <v>0</v>
      </c>
      <c r="AK9" s="50">
        <v>0</v>
      </c>
      <c r="AL9" s="50">
        <v>0</v>
      </c>
      <c r="AM9" s="50">
        <v>0</v>
      </c>
      <c r="AN9" s="50">
        <v>0</v>
      </c>
      <c r="AO9" s="50">
        <v>0</v>
      </c>
      <c r="AP9" s="50">
        <v>0</v>
      </c>
      <c r="AQ9" s="50">
        <v>0</v>
      </c>
      <c r="AR9" s="50">
        <v>0</v>
      </c>
      <c r="AS9" s="50">
        <v>0</v>
      </c>
      <c r="AT9" s="50">
        <v>0</v>
      </c>
      <c r="AU9" s="50">
        <v>0</v>
      </c>
      <c r="AV9" s="50">
        <v>0</v>
      </c>
      <c r="AW9" s="50">
        <v>0</v>
      </c>
      <c r="AX9" s="17">
        <v>0</v>
      </c>
      <c r="AY9" s="50">
        <v>0</v>
      </c>
      <c r="AZ9" s="50">
        <v>0</v>
      </c>
      <c r="BA9" s="50">
        <v>0</v>
      </c>
      <c r="BB9" s="50">
        <v>0</v>
      </c>
      <c r="BC9" s="50">
        <v>0</v>
      </c>
      <c r="BD9" s="50">
        <v>0</v>
      </c>
      <c r="BE9" s="50">
        <v>0</v>
      </c>
      <c r="BF9" s="52">
        <v>0</v>
      </c>
      <c r="BG9" s="52">
        <v>0</v>
      </c>
      <c r="BH9" s="52">
        <v>0</v>
      </c>
      <c r="BI9" s="52">
        <v>0</v>
      </c>
      <c r="BJ9" s="17">
        <v>0</v>
      </c>
      <c r="BK9" s="50">
        <v>0</v>
      </c>
      <c r="BL9" s="33">
        <v>0</v>
      </c>
      <c r="BM9" s="37">
        <v>0</v>
      </c>
      <c r="BN9" s="37">
        <v>0</v>
      </c>
      <c r="BO9" s="37">
        <v>0</v>
      </c>
      <c r="BP9" s="50">
        <v>0</v>
      </c>
      <c r="BQ9" s="50">
        <v>0</v>
      </c>
      <c r="BR9" s="50">
        <v>0</v>
      </c>
      <c r="BS9" s="50">
        <v>0</v>
      </c>
      <c r="BT9" s="50">
        <v>0</v>
      </c>
      <c r="BU9" s="50">
        <v>0</v>
      </c>
      <c r="BV9" s="17">
        <v>0</v>
      </c>
      <c r="BW9" s="17">
        <v>0</v>
      </c>
      <c r="BX9" s="50">
        <v>0</v>
      </c>
      <c r="BY9" s="50">
        <v>0</v>
      </c>
      <c r="BZ9" s="53">
        <v>0</v>
      </c>
      <c r="CA9" s="50">
        <v>0</v>
      </c>
      <c r="CB9" s="50">
        <v>0</v>
      </c>
      <c r="CC9" s="50">
        <v>0</v>
      </c>
      <c r="CD9" s="50">
        <v>0</v>
      </c>
      <c r="CE9" s="50">
        <v>0</v>
      </c>
      <c r="CF9" s="50">
        <v>0</v>
      </c>
      <c r="CG9" s="50">
        <v>0</v>
      </c>
      <c r="CH9" s="50">
        <v>0</v>
      </c>
      <c r="CI9" s="50">
        <v>0</v>
      </c>
      <c r="CJ9" s="50">
        <v>0</v>
      </c>
      <c r="CK9" s="50">
        <v>0</v>
      </c>
      <c r="CL9" s="50">
        <v>0</v>
      </c>
      <c r="CM9" s="50">
        <v>0</v>
      </c>
      <c r="CN9" s="50">
        <v>0</v>
      </c>
      <c r="CO9" s="50">
        <v>0</v>
      </c>
      <c r="CP9" s="50">
        <v>0</v>
      </c>
      <c r="CQ9" s="50">
        <v>0</v>
      </c>
      <c r="CR9" s="50">
        <v>0</v>
      </c>
      <c r="CS9" s="50">
        <v>0</v>
      </c>
      <c r="CT9" s="50">
        <v>0</v>
      </c>
      <c r="CU9" s="50">
        <v>1</v>
      </c>
      <c r="CV9" s="50" t="s">
        <v>8</v>
      </c>
      <c r="CW9" s="50">
        <v>0</v>
      </c>
      <c r="CX9" s="50">
        <v>0</v>
      </c>
      <c r="CY9" s="42">
        <v>3</v>
      </c>
      <c r="CZ9" s="50">
        <v>0</v>
      </c>
      <c r="DA9" s="50">
        <v>0</v>
      </c>
      <c r="DB9" s="50">
        <v>0</v>
      </c>
      <c r="DC9" s="50">
        <v>0</v>
      </c>
      <c r="DD9" s="50">
        <v>0</v>
      </c>
      <c r="DE9" s="50">
        <v>0</v>
      </c>
      <c r="DF9" s="50">
        <v>0</v>
      </c>
      <c r="DG9" s="50">
        <v>0</v>
      </c>
      <c r="DH9" s="50">
        <v>0</v>
      </c>
      <c r="DI9" s="50">
        <v>0</v>
      </c>
      <c r="DJ9" s="50">
        <v>0</v>
      </c>
      <c r="DK9" s="50">
        <v>0</v>
      </c>
      <c r="DL9" s="50">
        <v>0</v>
      </c>
      <c r="DM9" s="50">
        <v>0</v>
      </c>
      <c r="DN9" s="50">
        <v>0</v>
      </c>
      <c r="DO9" s="50">
        <v>0</v>
      </c>
      <c r="DP9" s="50">
        <v>0</v>
      </c>
      <c r="DQ9" s="50">
        <v>0</v>
      </c>
      <c r="DR9" s="50">
        <v>0</v>
      </c>
      <c r="DS9" s="50">
        <v>0</v>
      </c>
      <c r="DT9" s="50">
        <v>0</v>
      </c>
      <c r="DU9" s="50">
        <v>0</v>
      </c>
      <c r="DV9" s="50">
        <v>0</v>
      </c>
      <c r="DW9" s="50">
        <v>0</v>
      </c>
      <c r="DX9" s="20" t="s">
        <v>8</v>
      </c>
      <c r="DY9" s="50">
        <v>1</v>
      </c>
    </row>
    <row r="10" spans="1:129" s="11" customFormat="1" ht="118.5" customHeight="1" x14ac:dyDescent="0.25">
      <c r="A10" s="22">
        <v>9</v>
      </c>
      <c r="B10" s="35" t="s">
        <v>514</v>
      </c>
      <c r="C10" s="43" t="s">
        <v>890</v>
      </c>
      <c r="D10" s="35" t="s">
        <v>282</v>
      </c>
      <c r="E10" s="35">
        <v>1</v>
      </c>
      <c r="F10" s="35" t="s">
        <v>515</v>
      </c>
      <c r="G10" s="43">
        <v>2</v>
      </c>
      <c r="H10" s="49" t="s">
        <v>516</v>
      </c>
      <c r="I10" s="14">
        <v>2002</v>
      </c>
      <c r="J10" s="35" t="s">
        <v>500</v>
      </c>
      <c r="K10" s="14">
        <v>2002</v>
      </c>
      <c r="L10" s="40" t="s">
        <v>8</v>
      </c>
      <c r="M10" s="35">
        <v>1</v>
      </c>
      <c r="N10" s="35">
        <v>2</v>
      </c>
      <c r="O10" s="35" t="s">
        <v>8</v>
      </c>
      <c r="P10" s="35" t="s">
        <v>8</v>
      </c>
      <c r="Q10" s="35">
        <v>1</v>
      </c>
      <c r="R10" s="35" t="s">
        <v>8</v>
      </c>
      <c r="S10" s="35" t="s">
        <v>8</v>
      </c>
      <c r="T10" s="35" t="s">
        <v>8</v>
      </c>
      <c r="U10" s="35" t="s">
        <v>308</v>
      </c>
      <c r="V10" s="35" t="s">
        <v>299</v>
      </c>
      <c r="W10" s="50">
        <v>1</v>
      </c>
      <c r="X10" s="51">
        <v>0</v>
      </c>
      <c r="Y10" s="50">
        <v>0</v>
      </c>
      <c r="Z10" s="50">
        <v>0</v>
      </c>
      <c r="AA10" s="50">
        <v>0</v>
      </c>
      <c r="AB10" s="50">
        <v>0</v>
      </c>
      <c r="AC10" s="50">
        <v>0</v>
      </c>
      <c r="AD10" s="50">
        <v>0</v>
      </c>
      <c r="AE10" s="50">
        <v>0</v>
      </c>
      <c r="AF10" s="50">
        <v>0</v>
      </c>
      <c r="AG10" s="50">
        <v>0</v>
      </c>
      <c r="AH10" s="50">
        <v>0</v>
      </c>
      <c r="AI10" s="50">
        <v>0</v>
      </c>
      <c r="AJ10" s="50">
        <v>0</v>
      </c>
      <c r="AK10" s="50">
        <v>0</v>
      </c>
      <c r="AL10" s="50">
        <v>0</v>
      </c>
      <c r="AM10" s="50">
        <v>0</v>
      </c>
      <c r="AN10" s="50">
        <v>0</v>
      </c>
      <c r="AO10" s="50">
        <v>0</v>
      </c>
      <c r="AP10" s="50">
        <v>0</v>
      </c>
      <c r="AQ10" s="50">
        <v>0</v>
      </c>
      <c r="AR10" s="50">
        <v>0</v>
      </c>
      <c r="AS10" s="50">
        <v>0</v>
      </c>
      <c r="AT10" s="50">
        <v>0</v>
      </c>
      <c r="AU10" s="50">
        <v>0</v>
      </c>
      <c r="AV10" s="50">
        <v>0</v>
      </c>
      <c r="AW10" s="50">
        <v>0</v>
      </c>
      <c r="AX10" s="17">
        <v>0</v>
      </c>
      <c r="AY10" s="50">
        <v>0</v>
      </c>
      <c r="AZ10" s="50">
        <v>0</v>
      </c>
      <c r="BA10" s="50">
        <v>0</v>
      </c>
      <c r="BB10" s="50">
        <v>0</v>
      </c>
      <c r="BC10" s="50">
        <v>0</v>
      </c>
      <c r="BD10" s="50">
        <v>0</v>
      </c>
      <c r="BE10" s="50">
        <v>0</v>
      </c>
      <c r="BF10" s="52">
        <v>0</v>
      </c>
      <c r="BG10" s="52">
        <v>0</v>
      </c>
      <c r="BH10" s="52">
        <v>0</v>
      </c>
      <c r="BI10" s="52">
        <v>0</v>
      </c>
      <c r="BJ10" s="17">
        <v>0</v>
      </c>
      <c r="BK10" s="50">
        <v>0</v>
      </c>
      <c r="BL10" s="33">
        <v>0</v>
      </c>
      <c r="BM10" s="26">
        <v>0</v>
      </c>
      <c r="BN10" s="26">
        <v>0</v>
      </c>
      <c r="BO10" s="26">
        <v>0</v>
      </c>
      <c r="BP10" s="50">
        <v>0</v>
      </c>
      <c r="BQ10" s="50">
        <v>0</v>
      </c>
      <c r="BR10" s="50">
        <v>0</v>
      </c>
      <c r="BS10" s="50">
        <v>0</v>
      </c>
      <c r="BT10" s="50">
        <v>0</v>
      </c>
      <c r="BU10" s="50">
        <v>0</v>
      </c>
      <c r="BV10" s="17">
        <v>0</v>
      </c>
      <c r="BW10" s="17">
        <v>0</v>
      </c>
      <c r="BX10" s="50">
        <v>0</v>
      </c>
      <c r="BY10" s="50">
        <v>0</v>
      </c>
      <c r="BZ10" s="53">
        <v>0</v>
      </c>
      <c r="CA10" s="50">
        <v>0</v>
      </c>
      <c r="CB10" s="50">
        <v>0</v>
      </c>
      <c r="CC10" s="50">
        <v>0</v>
      </c>
      <c r="CD10" s="50">
        <v>0</v>
      </c>
      <c r="CE10" s="50">
        <v>0</v>
      </c>
      <c r="CF10" s="50">
        <v>0</v>
      </c>
      <c r="CG10" s="50">
        <v>0</v>
      </c>
      <c r="CH10" s="50">
        <v>0</v>
      </c>
      <c r="CI10" s="50">
        <v>0</v>
      </c>
      <c r="CJ10" s="50">
        <v>0</v>
      </c>
      <c r="CK10" s="50">
        <v>0</v>
      </c>
      <c r="CL10" s="50">
        <v>0</v>
      </c>
      <c r="CM10" s="50">
        <v>0</v>
      </c>
      <c r="CN10" s="50">
        <v>0</v>
      </c>
      <c r="CO10" s="50">
        <v>0</v>
      </c>
      <c r="CP10" s="50">
        <v>0</v>
      </c>
      <c r="CQ10" s="50">
        <v>0</v>
      </c>
      <c r="CR10" s="50">
        <v>0</v>
      </c>
      <c r="CS10" s="50">
        <v>0</v>
      </c>
      <c r="CT10" s="50">
        <v>0</v>
      </c>
      <c r="CU10" s="50">
        <v>1</v>
      </c>
      <c r="CV10" s="50"/>
      <c r="CW10" s="50">
        <v>0</v>
      </c>
      <c r="CX10" s="42">
        <v>3</v>
      </c>
      <c r="CY10" s="50">
        <v>0</v>
      </c>
      <c r="CZ10" s="50">
        <v>0</v>
      </c>
      <c r="DA10" s="50">
        <v>0</v>
      </c>
      <c r="DB10" s="50">
        <v>0</v>
      </c>
      <c r="DC10" s="50">
        <v>0</v>
      </c>
      <c r="DD10" s="50">
        <v>0</v>
      </c>
      <c r="DE10" s="42">
        <v>3</v>
      </c>
      <c r="DF10" s="50">
        <v>0</v>
      </c>
      <c r="DG10" s="50">
        <v>0</v>
      </c>
      <c r="DH10" s="50">
        <v>0</v>
      </c>
      <c r="DI10" s="50">
        <v>0</v>
      </c>
      <c r="DJ10" s="50">
        <v>0</v>
      </c>
      <c r="DK10" s="50">
        <v>0</v>
      </c>
      <c r="DL10" s="50">
        <v>0</v>
      </c>
      <c r="DM10" s="50">
        <v>0</v>
      </c>
      <c r="DN10" s="50">
        <v>0</v>
      </c>
      <c r="DO10" s="50">
        <v>0</v>
      </c>
      <c r="DP10" s="50">
        <v>0</v>
      </c>
      <c r="DQ10" s="50">
        <v>0</v>
      </c>
      <c r="DR10" s="50">
        <v>0</v>
      </c>
      <c r="DS10" s="50">
        <v>0</v>
      </c>
      <c r="DT10" s="50">
        <v>0</v>
      </c>
      <c r="DU10" s="50">
        <v>0</v>
      </c>
      <c r="DV10" s="50">
        <v>0</v>
      </c>
      <c r="DW10" s="50">
        <v>0</v>
      </c>
      <c r="DX10" s="12" t="s">
        <v>8</v>
      </c>
      <c r="DY10" s="50">
        <v>1</v>
      </c>
    </row>
    <row r="11" spans="1:129" ht="118.5" customHeight="1" x14ac:dyDescent="0.25">
      <c r="A11" s="22">
        <v>10</v>
      </c>
      <c r="B11" s="25" t="s">
        <v>410</v>
      </c>
      <c r="C11" s="43" t="s">
        <v>5</v>
      </c>
      <c r="D11" s="38" t="s">
        <v>370</v>
      </c>
      <c r="E11" s="38">
        <v>1</v>
      </c>
      <c r="F11" s="38" t="s">
        <v>1106</v>
      </c>
      <c r="G11" s="43">
        <v>1</v>
      </c>
      <c r="H11" s="49" t="s">
        <v>6</v>
      </c>
      <c r="I11" s="14">
        <v>2002</v>
      </c>
      <c r="J11" s="49" t="s">
        <v>7</v>
      </c>
      <c r="K11" s="14">
        <v>2005</v>
      </c>
      <c r="L11" s="40" t="s">
        <v>8</v>
      </c>
      <c r="M11" s="38">
        <v>1</v>
      </c>
      <c r="N11" s="38"/>
      <c r="O11" s="40" t="s">
        <v>8</v>
      </c>
      <c r="P11" s="40" t="s">
        <v>8</v>
      </c>
      <c r="Q11" s="40" t="s">
        <v>295</v>
      </c>
      <c r="R11" s="40" t="s">
        <v>296</v>
      </c>
      <c r="S11" s="40" t="s">
        <v>8</v>
      </c>
      <c r="T11" s="38" t="s">
        <v>8</v>
      </c>
      <c r="U11" s="38" t="s">
        <v>297</v>
      </c>
      <c r="V11" s="38" t="s">
        <v>298</v>
      </c>
      <c r="W11" s="56">
        <v>1</v>
      </c>
      <c r="X11" s="38">
        <v>1</v>
      </c>
      <c r="Y11" s="38">
        <v>1</v>
      </c>
      <c r="Z11" s="38">
        <v>0</v>
      </c>
      <c r="AA11" s="38">
        <v>0</v>
      </c>
      <c r="AB11" s="38">
        <v>0</v>
      </c>
      <c r="AC11" s="38">
        <v>0</v>
      </c>
      <c r="AD11" s="38">
        <v>0</v>
      </c>
      <c r="AE11" s="43">
        <v>0</v>
      </c>
      <c r="AF11" s="43">
        <v>0</v>
      </c>
      <c r="AG11" s="43">
        <v>0</v>
      </c>
      <c r="AH11" s="43">
        <v>0</v>
      </c>
      <c r="AI11" s="38">
        <v>0</v>
      </c>
      <c r="AJ11" s="43">
        <v>0</v>
      </c>
      <c r="AK11" s="43">
        <v>0</v>
      </c>
      <c r="AL11" s="38">
        <v>0</v>
      </c>
      <c r="AM11" s="38">
        <v>0</v>
      </c>
      <c r="AN11" s="43">
        <v>0</v>
      </c>
      <c r="AO11" s="38">
        <v>0</v>
      </c>
      <c r="AP11" s="38">
        <v>0</v>
      </c>
      <c r="AQ11" s="43">
        <v>0</v>
      </c>
      <c r="AR11" s="43">
        <v>0</v>
      </c>
      <c r="AS11" s="43">
        <v>0</v>
      </c>
      <c r="AT11" s="43">
        <v>0</v>
      </c>
      <c r="AU11" s="43">
        <v>0</v>
      </c>
      <c r="AV11" s="38">
        <v>0</v>
      </c>
      <c r="AW11" s="38">
        <v>0</v>
      </c>
      <c r="AX11" s="17">
        <v>0</v>
      </c>
      <c r="AY11" s="57">
        <v>0</v>
      </c>
      <c r="AZ11" s="43">
        <v>0</v>
      </c>
      <c r="BA11" s="38">
        <v>0</v>
      </c>
      <c r="BB11" s="38">
        <v>0</v>
      </c>
      <c r="BC11" s="38">
        <v>0</v>
      </c>
      <c r="BD11" s="45">
        <v>3</v>
      </c>
      <c r="BE11" s="45">
        <v>3</v>
      </c>
      <c r="BF11" s="45">
        <v>3</v>
      </c>
      <c r="BG11" s="52">
        <v>0</v>
      </c>
      <c r="BH11" s="38">
        <v>0</v>
      </c>
      <c r="BI11" s="38">
        <v>0</v>
      </c>
      <c r="BJ11" s="17">
        <v>0</v>
      </c>
      <c r="BK11" s="38">
        <v>0</v>
      </c>
      <c r="BL11" s="33">
        <v>0</v>
      </c>
      <c r="BM11" s="36">
        <v>0</v>
      </c>
      <c r="BN11" s="37">
        <v>0</v>
      </c>
      <c r="BO11" s="37">
        <v>0</v>
      </c>
      <c r="BP11" s="38">
        <v>0</v>
      </c>
      <c r="BQ11" s="38">
        <v>0</v>
      </c>
      <c r="BR11" s="38">
        <v>0</v>
      </c>
      <c r="BS11" s="38">
        <v>0</v>
      </c>
      <c r="BT11" s="38">
        <v>0</v>
      </c>
      <c r="BU11" s="38">
        <v>0</v>
      </c>
      <c r="BV11" s="17">
        <v>0</v>
      </c>
      <c r="BW11" s="17">
        <v>0</v>
      </c>
      <c r="BX11" s="38">
        <v>0</v>
      </c>
      <c r="BY11" s="25">
        <v>0</v>
      </c>
      <c r="BZ11" s="58">
        <v>3</v>
      </c>
      <c r="CA11" s="25">
        <v>0</v>
      </c>
      <c r="CB11" s="38">
        <v>0</v>
      </c>
      <c r="CC11" s="38">
        <v>0</v>
      </c>
      <c r="CD11" s="38">
        <v>0</v>
      </c>
      <c r="CE11" s="38">
        <v>0</v>
      </c>
      <c r="CF11" s="38">
        <v>0</v>
      </c>
      <c r="CG11" s="38">
        <v>2</v>
      </c>
      <c r="CH11" s="38">
        <v>51</v>
      </c>
      <c r="CI11" s="38">
        <v>0</v>
      </c>
      <c r="CJ11" s="38">
        <v>1</v>
      </c>
      <c r="CK11" s="38">
        <v>0</v>
      </c>
      <c r="CL11" s="38">
        <v>1</v>
      </c>
      <c r="CM11" s="45">
        <v>3</v>
      </c>
      <c r="CN11" s="38">
        <v>0</v>
      </c>
      <c r="CO11" s="38">
        <v>0</v>
      </c>
      <c r="CP11" s="38">
        <v>0</v>
      </c>
      <c r="CQ11" s="38">
        <v>0</v>
      </c>
      <c r="CR11" s="45">
        <v>3</v>
      </c>
      <c r="CS11" s="38">
        <v>0</v>
      </c>
      <c r="CT11" s="38">
        <v>0</v>
      </c>
      <c r="CU11" s="53">
        <v>1</v>
      </c>
      <c r="CV11" s="38" t="s">
        <v>353</v>
      </c>
      <c r="CW11" s="45">
        <v>3</v>
      </c>
      <c r="CX11" s="45">
        <v>3</v>
      </c>
      <c r="CY11" s="45">
        <v>3</v>
      </c>
      <c r="CZ11" s="38">
        <v>0</v>
      </c>
      <c r="DA11" s="38">
        <v>0</v>
      </c>
      <c r="DB11" s="38">
        <v>0</v>
      </c>
      <c r="DC11" s="38">
        <v>0</v>
      </c>
      <c r="DD11" s="38">
        <v>0</v>
      </c>
      <c r="DE11" s="38">
        <v>0</v>
      </c>
      <c r="DF11" s="38">
        <v>0</v>
      </c>
      <c r="DG11" s="38">
        <v>0</v>
      </c>
      <c r="DH11" s="38">
        <v>0</v>
      </c>
      <c r="DI11" s="38">
        <v>0</v>
      </c>
      <c r="DJ11" s="38">
        <v>0</v>
      </c>
      <c r="DK11" s="38">
        <v>0</v>
      </c>
      <c r="DL11" s="38">
        <v>0</v>
      </c>
      <c r="DM11" s="38">
        <v>0</v>
      </c>
      <c r="DN11" s="38">
        <v>0</v>
      </c>
      <c r="DO11" s="38">
        <v>0</v>
      </c>
      <c r="DP11" s="38">
        <v>0</v>
      </c>
      <c r="DQ11" s="38">
        <v>0</v>
      </c>
      <c r="DR11" s="38">
        <v>0</v>
      </c>
      <c r="DS11" s="44">
        <v>1</v>
      </c>
      <c r="DT11" s="38">
        <v>0</v>
      </c>
      <c r="DU11" s="38">
        <v>0</v>
      </c>
      <c r="DV11" s="45">
        <v>3</v>
      </c>
      <c r="DW11" s="58">
        <v>3</v>
      </c>
      <c r="DX11" s="26" t="s">
        <v>8</v>
      </c>
      <c r="DY11" s="38">
        <v>1</v>
      </c>
    </row>
    <row r="12" spans="1:129" ht="118.5" customHeight="1" x14ac:dyDescent="0.25">
      <c r="A12" s="22">
        <v>11</v>
      </c>
      <c r="B12" s="35" t="s">
        <v>885</v>
      </c>
      <c r="C12" s="43" t="s">
        <v>794</v>
      </c>
      <c r="D12" s="35" t="s">
        <v>370</v>
      </c>
      <c r="E12" s="35">
        <v>1</v>
      </c>
      <c r="F12" s="35" t="s">
        <v>795</v>
      </c>
      <c r="G12" s="43">
        <v>2</v>
      </c>
      <c r="H12" s="49" t="s">
        <v>884</v>
      </c>
      <c r="I12" s="14">
        <v>2002</v>
      </c>
      <c r="J12" s="43" t="s">
        <v>796</v>
      </c>
      <c r="K12" s="14">
        <v>2006</v>
      </c>
      <c r="L12" s="35" t="s">
        <v>8</v>
      </c>
      <c r="M12" s="35">
        <v>1</v>
      </c>
      <c r="N12" s="35" t="s">
        <v>8</v>
      </c>
      <c r="O12" s="35" t="s">
        <v>8</v>
      </c>
      <c r="P12" s="35">
        <v>1</v>
      </c>
      <c r="Q12" s="35" t="s">
        <v>8</v>
      </c>
      <c r="R12" s="35" t="s">
        <v>8</v>
      </c>
      <c r="S12" s="35" t="s">
        <v>8</v>
      </c>
      <c r="T12" s="35" t="s">
        <v>8</v>
      </c>
      <c r="U12" s="35" t="s">
        <v>297</v>
      </c>
      <c r="V12" s="35" t="s">
        <v>797</v>
      </c>
      <c r="W12" s="50">
        <v>1</v>
      </c>
      <c r="X12" s="51">
        <v>0</v>
      </c>
      <c r="Y12" s="50">
        <v>0</v>
      </c>
      <c r="Z12" s="50">
        <v>0</v>
      </c>
      <c r="AA12" s="50">
        <v>0</v>
      </c>
      <c r="AB12" s="50">
        <v>0</v>
      </c>
      <c r="AC12" s="50">
        <v>0</v>
      </c>
      <c r="AD12" s="50">
        <v>0</v>
      </c>
      <c r="AE12" s="50">
        <v>0</v>
      </c>
      <c r="AF12" s="50">
        <v>0</v>
      </c>
      <c r="AG12" s="50">
        <v>0</v>
      </c>
      <c r="AH12" s="50">
        <v>0</v>
      </c>
      <c r="AI12" s="50">
        <v>0</v>
      </c>
      <c r="AJ12" s="50">
        <v>0</v>
      </c>
      <c r="AK12" s="50">
        <v>0</v>
      </c>
      <c r="AL12" s="50">
        <v>0</v>
      </c>
      <c r="AM12" s="50">
        <v>0</v>
      </c>
      <c r="AN12" s="50">
        <v>0</v>
      </c>
      <c r="AO12" s="50">
        <v>0</v>
      </c>
      <c r="AP12" s="50">
        <v>0</v>
      </c>
      <c r="AQ12" s="50">
        <v>0</v>
      </c>
      <c r="AR12" s="50">
        <v>0</v>
      </c>
      <c r="AS12" s="50">
        <v>0</v>
      </c>
      <c r="AT12" s="50">
        <v>0</v>
      </c>
      <c r="AU12" s="50">
        <v>0</v>
      </c>
      <c r="AV12" s="50">
        <v>0</v>
      </c>
      <c r="AW12" s="50">
        <v>0</v>
      </c>
      <c r="AX12" s="17">
        <v>0</v>
      </c>
      <c r="AY12" s="50">
        <v>0</v>
      </c>
      <c r="AZ12" s="50">
        <v>0</v>
      </c>
      <c r="BA12" s="50">
        <v>0</v>
      </c>
      <c r="BB12" s="50">
        <v>0</v>
      </c>
      <c r="BC12" s="50">
        <v>0</v>
      </c>
      <c r="BD12" s="50">
        <v>0</v>
      </c>
      <c r="BE12" s="50">
        <v>0</v>
      </c>
      <c r="BF12" s="52">
        <v>0</v>
      </c>
      <c r="BG12" s="52">
        <v>0</v>
      </c>
      <c r="BH12" s="52">
        <v>0</v>
      </c>
      <c r="BI12" s="52">
        <v>0</v>
      </c>
      <c r="BJ12" s="17">
        <v>0</v>
      </c>
      <c r="BK12" s="50">
        <v>0</v>
      </c>
      <c r="BL12" s="33">
        <v>0</v>
      </c>
      <c r="BM12" s="50">
        <v>0</v>
      </c>
      <c r="BN12" s="50">
        <v>0</v>
      </c>
      <c r="BO12" s="50">
        <v>0</v>
      </c>
      <c r="BP12" s="50">
        <v>0</v>
      </c>
      <c r="BQ12" s="50">
        <v>0</v>
      </c>
      <c r="BR12" s="50">
        <v>0</v>
      </c>
      <c r="BS12" s="50">
        <v>0</v>
      </c>
      <c r="BT12" s="50">
        <v>0</v>
      </c>
      <c r="BU12" s="50">
        <v>0</v>
      </c>
      <c r="BV12" s="17">
        <v>0</v>
      </c>
      <c r="BW12" s="17">
        <v>0</v>
      </c>
      <c r="BX12" s="50">
        <v>0</v>
      </c>
      <c r="BY12" s="50">
        <v>0</v>
      </c>
      <c r="BZ12" s="53">
        <v>0</v>
      </c>
      <c r="CA12" s="50">
        <v>0</v>
      </c>
      <c r="CB12" s="50">
        <v>0</v>
      </c>
      <c r="CC12" s="50">
        <v>0</v>
      </c>
      <c r="CD12" s="50">
        <v>0</v>
      </c>
      <c r="CE12" s="50">
        <v>0</v>
      </c>
      <c r="CF12" s="50">
        <v>0</v>
      </c>
      <c r="CG12" s="50">
        <v>0</v>
      </c>
      <c r="CH12" s="50">
        <v>0</v>
      </c>
      <c r="CI12" s="50">
        <v>0</v>
      </c>
      <c r="CJ12" s="50">
        <v>0</v>
      </c>
      <c r="CK12" s="50">
        <v>0</v>
      </c>
      <c r="CL12" s="50">
        <v>0</v>
      </c>
      <c r="CM12" s="50">
        <v>0</v>
      </c>
      <c r="CN12" s="50">
        <v>0</v>
      </c>
      <c r="CO12" s="50">
        <v>0</v>
      </c>
      <c r="CP12" s="50">
        <v>0</v>
      </c>
      <c r="CQ12" s="50">
        <v>0</v>
      </c>
      <c r="CR12" s="50">
        <v>0</v>
      </c>
      <c r="CS12" s="50">
        <v>0</v>
      </c>
      <c r="CT12" s="52">
        <v>0</v>
      </c>
      <c r="CU12" s="50">
        <v>0</v>
      </c>
      <c r="CV12" s="50">
        <v>0</v>
      </c>
      <c r="CW12" s="59">
        <v>1</v>
      </c>
      <c r="CX12" s="42">
        <v>3</v>
      </c>
      <c r="CY12" s="42">
        <v>3</v>
      </c>
      <c r="CZ12" s="50">
        <v>0</v>
      </c>
      <c r="DA12" s="50">
        <v>0</v>
      </c>
      <c r="DB12" s="50">
        <v>0</v>
      </c>
      <c r="DC12" s="50">
        <v>0</v>
      </c>
      <c r="DD12" s="50">
        <v>0</v>
      </c>
      <c r="DE12" s="50">
        <v>0</v>
      </c>
      <c r="DF12" s="50">
        <v>0</v>
      </c>
      <c r="DG12" s="50">
        <v>0</v>
      </c>
      <c r="DH12" s="50">
        <v>0</v>
      </c>
      <c r="DI12" s="50">
        <v>0</v>
      </c>
      <c r="DJ12" s="50">
        <v>0</v>
      </c>
      <c r="DK12" s="60">
        <v>0</v>
      </c>
      <c r="DL12" s="50">
        <v>0</v>
      </c>
      <c r="DM12" s="50">
        <v>0</v>
      </c>
      <c r="DN12" s="50">
        <v>0</v>
      </c>
      <c r="DO12" s="50">
        <v>0</v>
      </c>
      <c r="DP12" s="50">
        <v>0</v>
      </c>
      <c r="DQ12" s="50">
        <v>0</v>
      </c>
      <c r="DR12" s="50">
        <v>0</v>
      </c>
      <c r="DS12" s="50">
        <v>0</v>
      </c>
      <c r="DT12" s="50">
        <v>0</v>
      </c>
      <c r="DU12" s="50">
        <v>0</v>
      </c>
      <c r="DV12" s="50">
        <v>0</v>
      </c>
      <c r="DW12" s="38">
        <v>0</v>
      </c>
      <c r="DX12" s="20" t="s">
        <v>8</v>
      </c>
      <c r="DY12" s="50">
        <v>1</v>
      </c>
    </row>
    <row r="13" spans="1:129" ht="118.5" customHeight="1" x14ac:dyDescent="0.25">
      <c r="A13" s="22">
        <v>12</v>
      </c>
      <c r="B13" s="35" t="s">
        <v>681</v>
      </c>
      <c r="C13" s="43" t="s">
        <v>821</v>
      </c>
      <c r="D13" s="35" t="s">
        <v>282</v>
      </c>
      <c r="E13" s="35">
        <v>1</v>
      </c>
      <c r="F13" s="35" t="s">
        <v>682</v>
      </c>
      <c r="G13" s="43">
        <v>1</v>
      </c>
      <c r="H13" s="49" t="s">
        <v>521</v>
      </c>
      <c r="I13" s="14">
        <v>2002</v>
      </c>
      <c r="J13" s="43" t="s">
        <v>477</v>
      </c>
      <c r="K13" s="14">
        <v>2003</v>
      </c>
      <c r="L13" s="35" t="s">
        <v>8</v>
      </c>
      <c r="M13" s="35">
        <v>1</v>
      </c>
      <c r="N13" s="35" t="s">
        <v>8</v>
      </c>
      <c r="O13" s="35" t="s">
        <v>8</v>
      </c>
      <c r="P13" s="35" t="s">
        <v>8</v>
      </c>
      <c r="Q13" s="35" t="s">
        <v>8</v>
      </c>
      <c r="R13" s="35" t="s">
        <v>8</v>
      </c>
      <c r="S13" s="35" t="s">
        <v>8</v>
      </c>
      <c r="T13" s="35" t="s">
        <v>8</v>
      </c>
      <c r="U13" s="35" t="s">
        <v>297</v>
      </c>
      <c r="V13" s="35" t="s">
        <v>299</v>
      </c>
      <c r="W13" s="50">
        <v>1</v>
      </c>
      <c r="X13" s="51">
        <v>0</v>
      </c>
      <c r="Y13" s="50">
        <v>0</v>
      </c>
      <c r="Z13" s="50">
        <v>0</v>
      </c>
      <c r="AA13" s="50">
        <v>0</v>
      </c>
      <c r="AB13" s="50">
        <v>0</v>
      </c>
      <c r="AC13" s="50">
        <v>0</v>
      </c>
      <c r="AD13" s="50">
        <v>0</v>
      </c>
      <c r="AE13" s="50">
        <v>0</v>
      </c>
      <c r="AF13" s="50">
        <v>0</v>
      </c>
      <c r="AG13" s="50">
        <v>0</v>
      </c>
      <c r="AH13" s="50">
        <v>0</v>
      </c>
      <c r="AI13" s="50">
        <v>0</v>
      </c>
      <c r="AJ13" s="50">
        <v>0</v>
      </c>
      <c r="AK13" s="50">
        <v>0</v>
      </c>
      <c r="AL13" s="50">
        <v>0</v>
      </c>
      <c r="AM13" s="50">
        <v>0</v>
      </c>
      <c r="AN13" s="50">
        <v>0</v>
      </c>
      <c r="AO13" s="50">
        <v>0</v>
      </c>
      <c r="AP13" s="50">
        <v>0</v>
      </c>
      <c r="AQ13" s="50">
        <v>0</v>
      </c>
      <c r="AR13" s="50">
        <v>0</v>
      </c>
      <c r="AS13" s="50">
        <v>0</v>
      </c>
      <c r="AT13" s="50">
        <v>0</v>
      </c>
      <c r="AU13" s="50">
        <v>0</v>
      </c>
      <c r="AV13" s="50">
        <v>0</v>
      </c>
      <c r="AW13" s="50">
        <v>0</v>
      </c>
      <c r="AX13" s="17">
        <v>0</v>
      </c>
      <c r="AY13" s="50">
        <v>0</v>
      </c>
      <c r="AZ13" s="50">
        <v>0</v>
      </c>
      <c r="BA13" s="50">
        <v>0</v>
      </c>
      <c r="BB13" s="50">
        <v>0</v>
      </c>
      <c r="BC13" s="50">
        <v>0</v>
      </c>
      <c r="BD13" s="50">
        <v>0</v>
      </c>
      <c r="BE13" s="50">
        <v>0</v>
      </c>
      <c r="BF13" s="52">
        <v>0</v>
      </c>
      <c r="BG13" s="52">
        <v>0</v>
      </c>
      <c r="BH13" s="52">
        <v>0</v>
      </c>
      <c r="BI13" s="52">
        <v>0</v>
      </c>
      <c r="BJ13" s="17">
        <v>0</v>
      </c>
      <c r="BK13" s="50">
        <v>0</v>
      </c>
      <c r="BL13" s="33">
        <v>0</v>
      </c>
      <c r="BM13" s="38">
        <v>0</v>
      </c>
      <c r="BN13" s="38">
        <v>0</v>
      </c>
      <c r="BO13" s="38">
        <v>0</v>
      </c>
      <c r="BP13" s="50">
        <v>0</v>
      </c>
      <c r="BQ13" s="50">
        <v>0</v>
      </c>
      <c r="BR13" s="50">
        <v>0</v>
      </c>
      <c r="BS13" s="50">
        <v>0</v>
      </c>
      <c r="BT13" s="50">
        <v>0</v>
      </c>
      <c r="BU13" s="50">
        <v>0</v>
      </c>
      <c r="BV13" s="17">
        <v>0</v>
      </c>
      <c r="BW13" s="17">
        <v>0</v>
      </c>
      <c r="BX13" s="50">
        <v>0</v>
      </c>
      <c r="BY13" s="50">
        <v>0</v>
      </c>
      <c r="BZ13" s="53">
        <v>0</v>
      </c>
      <c r="CA13" s="50">
        <v>0</v>
      </c>
      <c r="CB13" s="50">
        <v>0</v>
      </c>
      <c r="CC13" s="50">
        <v>0</v>
      </c>
      <c r="CD13" s="50">
        <v>0</v>
      </c>
      <c r="CE13" s="50">
        <v>0</v>
      </c>
      <c r="CF13" s="50">
        <v>0</v>
      </c>
      <c r="CG13" s="50">
        <v>0</v>
      </c>
      <c r="CH13" s="50">
        <v>0</v>
      </c>
      <c r="CI13" s="50">
        <v>0</v>
      </c>
      <c r="CJ13" s="50">
        <v>0</v>
      </c>
      <c r="CK13" s="50">
        <v>0</v>
      </c>
      <c r="CL13" s="50">
        <v>0</v>
      </c>
      <c r="CM13" s="50">
        <v>0</v>
      </c>
      <c r="CN13" s="50">
        <v>0</v>
      </c>
      <c r="CO13" s="50">
        <v>0</v>
      </c>
      <c r="CP13" s="50">
        <v>0</v>
      </c>
      <c r="CQ13" s="50">
        <v>0</v>
      </c>
      <c r="CR13" s="50">
        <v>0</v>
      </c>
      <c r="CS13" s="50">
        <v>0</v>
      </c>
      <c r="CT13" s="50">
        <v>0</v>
      </c>
      <c r="CU13" s="50">
        <v>1</v>
      </c>
      <c r="CV13" s="61" t="s">
        <v>683</v>
      </c>
      <c r="CW13" s="42">
        <v>3</v>
      </c>
      <c r="CX13" s="42">
        <v>3</v>
      </c>
      <c r="CY13" s="42">
        <v>3</v>
      </c>
      <c r="CZ13" s="50">
        <v>0</v>
      </c>
      <c r="DA13" s="50">
        <v>0</v>
      </c>
      <c r="DB13" s="50">
        <v>0</v>
      </c>
      <c r="DC13" s="50">
        <v>0</v>
      </c>
      <c r="DD13" s="50">
        <v>0</v>
      </c>
      <c r="DE13" s="42">
        <v>3</v>
      </c>
      <c r="DF13" s="50">
        <v>0</v>
      </c>
      <c r="DG13" s="50">
        <v>0</v>
      </c>
      <c r="DH13" s="50">
        <v>0</v>
      </c>
      <c r="DI13" s="50">
        <v>0</v>
      </c>
      <c r="DJ13" s="50">
        <v>0</v>
      </c>
      <c r="DK13" s="50">
        <v>0</v>
      </c>
      <c r="DL13" s="50">
        <v>0</v>
      </c>
      <c r="DM13" s="50">
        <v>0</v>
      </c>
      <c r="DN13" s="50">
        <v>0</v>
      </c>
      <c r="DO13" s="50">
        <v>0</v>
      </c>
      <c r="DP13" s="50">
        <v>0</v>
      </c>
      <c r="DQ13" s="50">
        <v>0</v>
      </c>
      <c r="DR13" s="50">
        <v>0</v>
      </c>
      <c r="DS13" s="50">
        <v>0</v>
      </c>
      <c r="DT13" s="50">
        <v>0</v>
      </c>
      <c r="DU13" s="50">
        <v>0</v>
      </c>
      <c r="DV13" s="50">
        <v>0</v>
      </c>
      <c r="DW13" s="50">
        <v>0</v>
      </c>
      <c r="DX13" s="12" t="s">
        <v>8</v>
      </c>
      <c r="DY13" s="50">
        <v>1</v>
      </c>
    </row>
    <row r="14" spans="1:129" ht="118.5" customHeight="1" x14ac:dyDescent="0.25">
      <c r="A14" s="22">
        <v>13</v>
      </c>
      <c r="B14" s="31" t="s">
        <v>526</v>
      </c>
      <c r="C14" s="36" t="s">
        <v>892</v>
      </c>
      <c r="D14" s="31" t="s">
        <v>282</v>
      </c>
      <c r="E14" s="31">
        <v>1</v>
      </c>
      <c r="F14" s="31" t="s">
        <v>527</v>
      </c>
      <c r="G14" s="36">
        <v>2</v>
      </c>
      <c r="H14" s="39" t="s">
        <v>528</v>
      </c>
      <c r="I14" s="14">
        <v>2002</v>
      </c>
      <c r="J14" s="31" t="s">
        <v>376</v>
      </c>
      <c r="K14" s="14">
        <v>2003</v>
      </c>
      <c r="L14" s="62" t="s">
        <v>8</v>
      </c>
      <c r="M14" s="31">
        <v>1</v>
      </c>
      <c r="N14" s="31" t="s">
        <v>8</v>
      </c>
      <c r="O14" s="31" t="s">
        <v>8</v>
      </c>
      <c r="P14" s="31" t="s">
        <v>8</v>
      </c>
      <c r="Q14" s="31" t="s">
        <v>8</v>
      </c>
      <c r="R14" s="31" t="s">
        <v>8</v>
      </c>
      <c r="S14" s="31" t="s">
        <v>8</v>
      </c>
      <c r="T14" s="31" t="s">
        <v>8</v>
      </c>
      <c r="U14" s="31" t="s">
        <v>297</v>
      </c>
      <c r="V14" s="31" t="s">
        <v>299</v>
      </c>
      <c r="W14" s="63">
        <v>1</v>
      </c>
      <c r="X14" s="64">
        <v>0</v>
      </c>
      <c r="Y14" s="63">
        <v>0</v>
      </c>
      <c r="Z14" s="63">
        <v>0</v>
      </c>
      <c r="AA14" s="63">
        <v>0</v>
      </c>
      <c r="AB14" s="63">
        <v>0</v>
      </c>
      <c r="AC14" s="63">
        <v>0</v>
      </c>
      <c r="AD14" s="63">
        <v>0</v>
      </c>
      <c r="AE14" s="63">
        <v>0</v>
      </c>
      <c r="AF14" s="63">
        <v>0</v>
      </c>
      <c r="AG14" s="63">
        <v>0</v>
      </c>
      <c r="AH14" s="63">
        <v>0</v>
      </c>
      <c r="AI14" s="63">
        <v>0</v>
      </c>
      <c r="AJ14" s="63">
        <v>0</v>
      </c>
      <c r="AK14" s="63">
        <v>0</v>
      </c>
      <c r="AL14" s="63">
        <v>0</v>
      </c>
      <c r="AM14" s="63">
        <v>0</v>
      </c>
      <c r="AN14" s="63">
        <v>0</v>
      </c>
      <c r="AO14" s="63">
        <v>0</v>
      </c>
      <c r="AP14" s="63">
        <v>0</v>
      </c>
      <c r="AQ14" s="63">
        <v>0</v>
      </c>
      <c r="AR14" s="63">
        <v>0</v>
      </c>
      <c r="AS14" s="63">
        <v>0</v>
      </c>
      <c r="AT14" s="63">
        <v>0</v>
      </c>
      <c r="AU14" s="63">
        <v>0</v>
      </c>
      <c r="AV14" s="63">
        <v>0</v>
      </c>
      <c r="AW14" s="63">
        <v>0</v>
      </c>
      <c r="AX14" s="17">
        <v>0</v>
      </c>
      <c r="AY14" s="63">
        <v>0</v>
      </c>
      <c r="AZ14" s="63">
        <v>0</v>
      </c>
      <c r="BA14" s="63">
        <v>0</v>
      </c>
      <c r="BB14" s="63">
        <v>0</v>
      </c>
      <c r="BC14" s="63">
        <v>0</v>
      </c>
      <c r="BD14" s="63">
        <v>0</v>
      </c>
      <c r="BE14" s="63">
        <v>0</v>
      </c>
      <c r="BF14" s="65">
        <v>0</v>
      </c>
      <c r="BG14" s="65">
        <v>0</v>
      </c>
      <c r="BH14" s="65">
        <v>0</v>
      </c>
      <c r="BI14" s="65">
        <v>0</v>
      </c>
      <c r="BJ14" s="17">
        <v>0</v>
      </c>
      <c r="BK14" s="63">
        <v>0</v>
      </c>
      <c r="BL14" s="33">
        <v>0</v>
      </c>
      <c r="BM14" s="26">
        <v>0</v>
      </c>
      <c r="BN14" s="26">
        <v>0</v>
      </c>
      <c r="BO14" s="26">
        <v>0</v>
      </c>
      <c r="BP14" s="63">
        <v>0</v>
      </c>
      <c r="BQ14" s="63">
        <v>0</v>
      </c>
      <c r="BR14" s="63">
        <v>0</v>
      </c>
      <c r="BS14" s="63">
        <v>0</v>
      </c>
      <c r="BT14" s="63">
        <v>0</v>
      </c>
      <c r="BU14" s="63">
        <v>0</v>
      </c>
      <c r="BV14" s="17">
        <v>0</v>
      </c>
      <c r="BW14" s="17">
        <v>0</v>
      </c>
      <c r="BX14" s="63">
        <v>0</v>
      </c>
      <c r="BY14" s="63">
        <v>0</v>
      </c>
      <c r="BZ14" s="47">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37">
        <v>0</v>
      </c>
      <c r="CU14" s="66">
        <v>1</v>
      </c>
      <c r="CV14" s="63" t="s">
        <v>8</v>
      </c>
      <c r="CW14" s="63">
        <v>0</v>
      </c>
      <c r="CX14" s="50">
        <v>0</v>
      </c>
      <c r="CY14" s="67">
        <v>3</v>
      </c>
      <c r="CZ14" s="50">
        <v>0</v>
      </c>
      <c r="DA14" s="50">
        <v>0</v>
      </c>
      <c r="DB14" s="50">
        <v>0</v>
      </c>
      <c r="DC14" s="50">
        <v>0</v>
      </c>
      <c r="DD14" s="50">
        <v>0</v>
      </c>
      <c r="DE14" s="50">
        <v>0</v>
      </c>
      <c r="DF14" s="50">
        <v>0</v>
      </c>
      <c r="DG14" s="50">
        <v>0</v>
      </c>
      <c r="DH14" s="50">
        <v>0</v>
      </c>
      <c r="DI14" s="50">
        <v>0</v>
      </c>
      <c r="DJ14" s="50">
        <v>0</v>
      </c>
      <c r="DK14" s="50">
        <v>0</v>
      </c>
      <c r="DL14" s="50">
        <v>0</v>
      </c>
      <c r="DM14" s="50">
        <v>0</v>
      </c>
      <c r="DN14" s="50">
        <v>0</v>
      </c>
      <c r="DO14" s="50">
        <v>0</v>
      </c>
      <c r="DP14" s="50">
        <v>0</v>
      </c>
      <c r="DQ14" s="50">
        <v>0</v>
      </c>
      <c r="DR14" s="50">
        <v>0</v>
      </c>
      <c r="DS14" s="63">
        <v>0</v>
      </c>
      <c r="DT14" s="63">
        <v>0</v>
      </c>
      <c r="DU14" s="63">
        <v>0</v>
      </c>
      <c r="DV14" s="63">
        <v>0</v>
      </c>
      <c r="DW14" s="63">
        <v>0</v>
      </c>
      <c r="DX14" s="20" t="s">
        <v>8</v>
      </c>
      <c r="DY14" s="50">
        <v>1</v>
      </c>
    </row>
    <row r="15" spans="1:129" ht="118.5" customHeight="1" x14ac:dyDescent="0.25">
      <c r="A15" s="22">
        <v>14</v>
      </c>
      <c r="B15" s="35" t="s">
        <v>540</v>
      </c>
      <c r="C15" s="43" t="s">
        <v>529</v>
      </c>
      <c r="D15" s="35" t="s">
        <v>282</v>
      </c>
      <c r="E15" s="35">
        <v>1</v>
      </c>
      <c r="F15" s="35" t="s">
        <v>530</v>
      </c>
      <c r="G15" s="43">
        <v>2</v>
      </c>
      <c r="H15" s="49" t="s">
        <v>531</v>
      </c>
      <c r="I15" s="14">
        <v>2002</v>
      </c>
      <c r="J15" s="35" t="s">
        <v>532</v>
      </c>
      <c r="K15" s="14">
        <v>2003</v>
      </c>
      <c r="L15" s="40" t="s">
        <v>8</v>
      </c>
      <c r="M15" s="35">
        <v>2</v>
      </c>
      <c r="N15" s="35" t="s">
        <v>8</v>
      </c>
      <c r="O15" s="35" t="s">
        <v>597</v>
      </c>
      <c r="P15" s="35">
        <v>1</v>
      </c>
      <c r="Q15" s="35" t="s">
        <v>8</v>
      </c>
      <c r="R15" s="35" t="s">
        <v>8</v>
      </c>
      <c r="S15" s="35" t="s">
        <v>8</v>
      </c>
      <c r="T15" s="35" t="s">
        <v>8</v>
      </c>
      <c r="U15" s="35" t="s">
        <v>308</v>
      </c>
      <c r="V15" s="35" t="s">
        <v>533</v>
      </c>
      <c r="W15" s="50">
        <v>1</v>
      </c>
      <c r="X15" s="51">
        <v>0</v>
      </c>
      <c r="Y15" s="50">
        <v>0</v>
      </c>
      <c r="Z15" s="50">
        <v>0</v>
      </c>
      <c r="AA15" s="50">
        <v>0</v>
      </c>
      <c r="AB15" s="50">
        <v>0</v>
      </c>
      <c r="AC15" s="50">
        <v>0</v>
      </c>
      <c r="AD15" s="50">
        <v>0</v>
      </c>
      <c r="AE15" s="50">
        <v>0</v>
      </c>
      <c r="AF15" s="50">
        <v>0</v>
      </c>
      <c r="AG15" s="50">
        <v>0</v>
      </c>
      <c r="AH15" s="50">
        <v>0</v>
      </c>
      <c r="AI15" s="50">
        <v>0</v>
      </c>
      <c r="AJ15" s="50">
        <v>0</v>
      </c>
      <c r="AK15" s="50">
        <v>0</v>
      </c>
      <c r="AL15" s="50">
        <v>0</v>
      </c>
      <c r="AM15" s="50">
        <v>0</v>
      </c>
      <c r="AN15" s="50">
        <v>0</v>
      </c>
      <c r="AO15" s="50">
        <v>0</v>
      </c>
      <c r="AP15" s="50">
        <v>0</v>
      </c>
      <c r="AQ15" s="50">
        <v>0</v>
      </c>
      <c r="AR15" s="50">
        <v>0</v>
      </c>
      <c r="AS15" s="50">
        <v>0</v>
      </c>
      <c r="AT15" s="50">
        <v>0</v>
      </c>
      <c r="AU15" s="50">
        <v>0</v>
      </c>
      <c r="AV15" s="50">
        <v>0</v>
      </c>
      <c r="AW15" s="50">
        <v>0</v>
      </c>
      <c r="AX15" s="17">
        <v>0</v>
      </c>
      <c r="AY15" s="50">
        <v>0</v>
      </c>
      <c r="AZ15" s="50">
        <v>0</v>
      </c>
      <c r="BA15" s="50">
        <v>0</v>
      </c>
      <c r="BB15" s="50">
        <v>0</v>
      </c>
      <c r="BC15" s="50">
        <v>0</v>
      </c>
      <c r="BD15" s="50">
        <v>0</v>
      </c>
      <c r="BE15" s="50">
        <v>0</v>
      </c>
      <c r="BF15" s="52">
        <v>0</v>
      </c>
      <c r="BG15" s="52">
        <v>0</v>
      </c>
      <c r="BH15" s="52">
        <v>0</v>
      </c>
      <c r="BI15" s="52">
        <v>0</v>
      </c>
      <c r="BJ15" s="17">
        <v>0</v>
      </c>
      <c r="BK15" s="50">
        <v>0</v>
      </c>
      <c r="BL15" s="17">
        <v>0</v>
      </c>
      <c r="BM15" s="26">
        <v>0</v>
      </c>
      <c r="BN15" s="26">
        <v>0</v>
      </c>
      <c r="BO15" s="26">
        <v>0</v>
      </c>
      <c r="BP15" s="50">
        <v>0</v>
      </c>
      <c r="BQ15" s="50">
        <v>0</v>
      </c>
      <c r="BR15" s="50">
        <v>0</v>
      </c>
      <c r="BS15" s="50">
        <v>0</v>
      </c>
      <c r="BT15" s="50">
        <v>0</v>
      </c>
      <c r="BU15" s="50">
        <v>0</v>
      </c>
      <c r="BV15" s="17">
        <v>0</v>
      </c>
      <c r="BW15" s="17">
        <v>0</v>
      </c>
      <c r="BX15" s="50">
        <v>0</v>
      </c>
      <c r="BY15" s="50">
        <v>0</v>
      </c>
      <c r="BZ15" s="53">
        <v>0</v>
      </c>
      <c r="CA15" s="50">
        <v>0</v>
      </c>
      <c r="CB15" s="50">
        <v>0</v>
      </c>
      <c r="CC15" s="50">
        <v>0</v>
      </c>
      <c r="CD15" s="50">
        <v>0</v>
      </c>
      <c r="CE15" s="50">
        <v>0</v>
      </c>
      <c r="CF15" s="50">
        <v>0</v>
      </c>
      <c r="CG15" s="50">
        <v>0</v>
      </c>
      <c r="CH15" s="50">
        <v>0</v>
      </c>
      <c r="CI15" s="50">
        <v>0</v>
      </c>
      <c r="CJ15" s="50">
        <v>0</v>
      </c>
      <c r="CK15" s="50">
        <v>0</v>
      </c>
      <c r="CL15" s="50">
        <v>0</v>
      </c>
      <c r="CM15" s="50">
        <v>0</v>
      </c>
      <c r="CN15" s="50">
        <v>0</v>
      </c>
      <c r="CO15" s="50">
        <v>0</v>
      </c>
      <c r="CP15" s="50">
        <v>0</v>
      </c>
      <c r="CQ15" s="50">
        <v>0</v>
      </c>
      <c r="CR15" s="50">
        <v>0</v>
      </c>
      <c r="CS15" s="50">
        <v>0</v>
      </c>
      <c r="CT15" s="38">
        <v>0</v>
      </c>
      <c r="CU15" s="50">
        <v>1</v>
      </c>
      <c r="CV15" s="35" t="s">
        <v>534</v>
      </c>
      <c r="CW15" s="50">
        <v>0</v>
      </c>
      <c r="CX15" s="68">
        <v>3</v>
      </c>
      <c r="CY15" s="68">
        <v>3</v>
      </c>
      <c r="CZ15" s="50">
        <v>0</v>
      </c>
      <c r="DA15" s="50">
        <v>0</v>
      </c>
      <c r="DB15" s="50">
        <v>0</v>
      </c>
      <c r="DC15" s="50">
        <v>0</v>
      </c>
      <c r="DD15" s="50">
        <v>0</v>
      </c>
      <c r="DE15" s="42">
        <v>3</v>
      </c>
      <c r="DF15" s="50">
        <v>0</v>
      </c>
      <c r="DG15" s="50">
        <v>0</v>
      </c>
      <c r="DH15" s="50">
        <v>0</v>
      </c>
      <c r="DI15" s="66">
        <v>0</v>
      </c>
      <c r="DJ15" s="50">
        <v>0</v>
      </c>
      <c r="DK15" s="50">
        <v>0</v>
      </c>
      <c r="DL15" s="50">
        <v>0</v>
      </c>
      <c r="DM15" s="50">
        <v>0</v>
      </c>
      <c r="DN15" s="50">
        <v>0</v>
      </c>
      <c r="DO15" s="50">
        <v>0</v>
      </c>
      <c r="DP15" s="50">
        <v>0</v>
      </c>
      <c r="DQ15" s="50">
        <v>0</v>
      </c>
      <c r="DR15" s="50">
        <v>0</v>
      </c>
      <c r="DS15" s="50">
        <v>0</v>
      </c>
      <c r="DT15" s="50">
        <v>0</v>
      </c>
      <c r="DU15" s="50">
        <v>0</v>
      </c>
      <c r="DV15" s="50">
        <v>0</v>
      </c>
      <c r="DW15" s="50">
        <v>0</v>
      </c>
      <c r="DX15" s="53" t="s">
        <v>8</v>
      </c>
      <c r="DY15" s="50">
        <v>1</v>
      </c>
    </row>
    <row r="16" spans="1:129" ht="118.5" customHeight="1" x14ac:dyDescent="0.25">
      <c r="A16" s="22">
        <v>15</v>
      </c>
      <c r="B16" s="35" t="s">
        <v>535</v>
      </c>
      <c r="C16" s="43" t="s">
        <v>893</v>
      </c>
      <c r="D16" s="35" t="s">
        <v>282</v>
      </c>
      <c r="E16" s="35">
        <v>1</v>
      </c>
      <c r="F16" s="35" t="s">
        <v>536</v>
      </c>
      <c r="G16" s="43">
        <v>2</v>
      </c>
      <c r="H16" s="49" t="s">
        <v>537</v>
      </c>
      <c r="I16" s="14">
        <v>2002</v>
      </c>
      <c r="J16" s="35" t="s">
        <v>538</v>
      </c>
      <c r="K16" s="14">
        <v>2002</v>
      </c>
      <c r="L16" s="40" t="s">
        <v>8</v>
      </c>
      <c r="M16" s="35">
        <v>2</v>
      </c>
      <c r="N16" s="35" t="s">
        <v>8</v>
      </c>
      <c r="O16" s="35" t="s">
        <v>551</v>
      </c>
      <c r="P16" s="35">
        <v>1</v>
      </c>
      <c r="Q16" s="35" t="s">
        <v>8</v>
      </c>
      <c r="R16" s="35" t="s">
        <v>8</v>
      </c>
      <c r="S16" s="35" t="s">
        <v>8</v>
      </c>
      <c r="T16" s="35" t="s">
        <v>8</v>
      </c>
      <c r="U16" s="35" t="s">
        <v>308</v>
      </c>
      <c r="V16" s="35" t="s">
        <v>539</v>
      </c>
      <c r="W16" s="50">
        <v>1</v>
      </c>
      <c r="X16" s="51">
        <v>0</v>
      </c>
      <c r="Y16" s="50">
        <v>0</v>
      </c>
      <c r="Z16" s="50">
        <v>0</v>
      </c>
      <c r="AA16" s="50">
        <v>0</v>
      </c>
      <c r="AB16" s="50">
        <v>0</v>
      </c>
      <c r="AC16" s="50">
        <v>0</v>
      </c>
      <c r="AD16" s="50">
        <v>0</v>
      </c>
      <c r="AE16" s="50">
        <v>0</v>
      </c>
      <c r="AF16" s="50">
        <v>0</v>
      </c>
      <c r="AG16" s="50">
        <v>0</v>
      </c>
      <c r="AH16" s="50">
        <v>0</v>
      </c>
      <c r="AI16" s="50">
        <v>0</v>
      </c>
      <c r="AJ16" s="50">
        <v>0</v>
      </c>
      <c r="AK16" s="50">
        <v>0</v>
      </c>
      <c r="AL16" s="50">
        <v>0</v>
      </c>
      <c r="AM16" s="50">
        <v>0</v>
      </c>
      <c r="AN16" s="50">
        <v>0</v>
      </c>
      <c r="AO16" s="50">
        <v>0</v>
      </c>
      <c r="AP16" s="50">
        <v>0</v>
      </c>
      <c r="AQ16" s="50">
        <v>0</v>
      </c>
      <c r="AR16" s="50">
        <v>0</v>
      </c>
      <c r="AS16" s="50">
        <v>0</v>
      </c>
      <c r="AT16" s="50">
        <v>0</v>
      </c>
      <c r="AU16" s="50">
        <v>0</v>
      </c>
      <c r="AV16" s="50">
        <v>0</v>
      </c>
      <c r="AW16" s="50">
        <v>0</v>
      </c>
      <c r="AX16" s="17">
        <v>0</v>
      </c>
      <c r="AY16" s="50">
        <v>0</v>
      </c>
      <c r="AZ16" s="50">
        <v>0</v>
      </c>
      <c r="BA16" s="50">
        <v>0</v>
      </c>
      <c r="BB16" s="50">
        <v>0</v>
      </c>
      <c r="BC16" s="50">
        <v>0</v>
      </c>
      <c r="BD16" s="50">
        <v>0</v>
      </c>
      <c r="BE16" s="50">
        <v>0</v>
      </c>
      <c r="BF16" s="52">
        <v>0</v>
      </c>
      <c r="BG16" s="52">
        <v>0</v>
      </c>
      <c r="BH16" s="52">
        <v>0</v>
      </c>
      <c r="BI16" s="52">
        <v>0</v>
      </c>
      <c r="BJ16" s="17">
        <v>0</v>
      </c>
      <c r="BK16" s="50">
        <v>0</v>
      </c>
      <c r="BL16" s="33">
        <v>0</v>
      </c>
      <c r="BM16" s="69">
        <v>0</v>
      </c>
      <c r="BN16" s="12">
        <v>0</v>
      </c>
      <c r="BO16" s="12">
        <v>0</v>
      </c>
      <c r="BP16" s="50">
        <v>0</v>
      </c>
      <c r="BQ16" s="50">
        <v>0</v>
      </c>
      <c r="BR16" s="50">
        <v>0</v>
      </c>
      <c r="BS16" s="50">
        <v>0</v>
      </c>
      <c r="BT16" s="50">
        <v>0</v>
      </c>
      <c r="BU16" s="50">
        <v>0</v>
      </c>
      <c r="BV16" s="17">
        <v>0</v>
      </c>
      <c r="BW16" s="17">
        <v>0</v>
      </c>
      <c r="BX16" s="50">
        <v>0</v>
      </c>
      <c r="BY16" s="50">
        <v>0</v>
      </c>
      <c r="BZ16" s="53">
        <v>0</v>
      </c>
      <c r="CA16" s="50">
        <v>0</v>
      </c>
      <c r="CB16" s="50">
        <v>0</v>
      </c>
      <c r="CC16" s="50">
        <v>0</v>
      </c>
      <c r="CD16" s="50">
        <v>0</v>
      </c>
      <c r="CE16" s="50">
        <v>0</v>
      </c>
      <c r="CF16" s="50">
        <v>0</v>
      </c>
      <c r="CG16" s="50">
        <v>0</v>
      </c>
      <c r="CH16" s="50">
        <v>0</v>
      </c>
      <c r="CI16" s="50">
        <v>0</v>
      </c>
      <c r="CJ16" s="50">
        <v>0</v>
      </c>
      <c r="CK16" s="50">
        <v>0</v>
      </c>
      <c r="CL16" s="50">
        <v>0</v>
      </c>
      <c r="CM16" s="50">
        <v>0</v>
      </c>
      <c r="CN16" s="50">
        <v>0</v>
      </c>
      <c r="CO16" s="50">
        <v>0</v>
      </c>
      <c r="CP16" s="50">
        <v>0</v>
      </c>
      <c r="CQ16" s="50">
        <v>0</v>
      </c>
      <c r="CR16" s="50">
        <v>0</v>
      </c>
      <c r="CS16" s="50">
        <v>0</v>
      </c>
      <c r="CT16" s="38">
        <v>0</v>
      </c>
      <c r="CU16" s="66">
        <v>1</v>
      </c>
      <c r="CV16" s="50" t="s">
        <v>8</v>
      </c>
      <c r="CW16" s="53">
        <v>0</v>
      </c>
      <c r="CX16" s="42">
        <v>3</v>
      </c>
      <c r="CY16" s="42">
        <v>3</v>
      </c>
      <c r="CZ16" s="50">
        <v>0</v>
      </c>
      <c r="DA16" s="50">
        <v>0</v>
      </c>
      <c r="DB16" s="50">
        <v>0</v>
      </c>
      <c r="DC16" s="50">
        <v>0</v>
      </c>
      <c r="DD16" s="50">
        <v>0</v>
      </c>
      <c r="DE16" s="42">
        <v>3</v>
      </c>
      <c r="DF16" s="50">
        <v>0</v>
      </c>
      <c r="DG16" s="50">
        <v>0</v>
      </c>
      <c r="DH16" s="50">
        <v>0</v>
      </c>
      <c r="DI16" s="50">
        <v>0</v>
      </c>
      <c r="DJ16" s="50">
        <v>0</v>
      </c>
      <c r="DK16" s="50">
        <v>0</v>
      </c>
      <c r="DL16" s="50">
        <v>0</v>
      </c>
      <c r="DM16" s="50">
        <v>0</v>
      </c>
      <c r="DN16" s="50">
        <v>0</v>
      </c>
      <c r="DO16" s="50">
        <v>0</v>
      </c>
      <c r="DP16" s="50">
        <v>0</v>
      </c>
      <c r="DQ16" s="50">
        <v>0</v>
      </c>
      <c r="DR16" s="50">
        <v>0</v>
      </c>
      <c r="DS16" s="50">
        <v>0</v>
      </c>
      <c r="DT16" s="50">
        <v>0</v>
      </c>
      <c r="DU16" s="50">
        <v>0</v>
      </c>
      <c r="DV16" s="50">
        <v>0</v>
      </c>
      <c r="DW16" s="50">
        <v>0</v>
      </c>
      <c r="DX16" s="70" t="s">
        <v>8</v>
      </c>
      <c r="DY16" s="50">
        <v>1</v>
      </c>
    </row>
    <row r="17" spans="1:129" ht="118.5" customHeight="1" x14ac:dyDescent="0.25">
      <c r="A17" s="22">
        <v>16</v>
      </c>
      <c r="B17" s="35" t="s">
        <v>814</v>
      </c>
      <c r="C17" s="43" t="s">
        <v>894</v>
      </c>
      <c r="D17" s="35" t="s">
        <v>282</v>
      </c>
      <c r="E17" s="35">
        <v>1</v>
      </c>
      <c r="F17" s="35" t="s">
        <v>638</v>
      </c>
      <c r="G17" s="43">
        <v>2</v>
      </c>
      <c r="H17" s="49" t="s">
        <v>815</v>
      </c>
      <c r="I17" s="14">
        <v>2002</v>
      </c>
      <c r="J17" s="35" t="s">
        <v>639</v>
      </c>
      <c r="K17" s="43">
        <v>2003</v>
      </c>
      <c r="L17" s="35" t="s">
        <v>8</v>
      </c>
      <c r="M17" s="35">
        <v>2</v>
      </c>
      <c r="N17" s="35" t="s">
        <v>8</v>
      </c>
      <c r="O17" s="35" t="s">
        <v>551</v>
      </c>
      <c r="P17" s="35" t="s">
        <v>8</v>
      </c>
      <c r="Q17" s="35" t="s">
        <v>8</v>
      </c>
      <c r="R17" s="35" t="s">
        <v>8</v>
      </c>
      <c r="S17" s="35" t="s">
        <v>8</v>
      </c>
      <c r="T17" s="35" t="s">
        <v>8</v>
      </c>
      <c r="U17" s="35" t="s">
        <v>308</v>
      </c>
      <c r="V17" s="35" t="s">
        <v>299</v>
      </c>
      <c r="W17" s="50">
        <v>1</v>
      </c>
      <c r="X17" s="51">
        <v>0</v>
      </c>
      <c r="Y17" s="50">
        <v>0</v>
      </c>
      <c r="Z17" s="50">
        <v>0</v>
      </c>
      <c r="AA17" s="50">
        <v>0</v>
      </c>
      <c r="AB17" s="50">
        <v>0</v>
      </c>
      <c r="AC17" s="50">
        <v>0</v>
      </c>
      <c r="AD17" s="50">
        <v>0</v>
      </c>
      <c r="AE17" s="50">
        <v>0</v>
      </c>
      <c r="AF17" s="50">
        <v>0</v>
      </c>
      <c r="AG17" s="50">
        <v>0</v>
      </c>
      <c r="AH17" s="50">
        <v>0</v>
      </c>
      <c r="AI17" s="50">
        <v>0</v>
      </c>
      <c r="AJ17" s="50">
        <v>0</v>
      </c>
      <c r="AK17" s="50">
        <v>0</v>
      </c>
      <c r="AL17" s="50">
        <v>0</v>
      </c>
      <c r="AM17" s="50">
        <v>0</v>
      </c>
      <c r="AN17" s="50">
        <v>0</v>
      </c>
      <c r="AO17" s="50">
        <v>0</v>
      </c>
      <c r="AP17" s="50">
        <v>0</v>
      </c>
      <c r="AQ17" s="50">
        <v>0</v>
      </c>
      <c r="AR17" s="50">
        <v>0</v>
      </c>
      <c r="AS17" s="50">
        <v>0</v>
      </c>
      <c r="AT17" s="50">
        <v>0</v>
      </c>
      <c r="AU17" s="50">
        <v>0</v>
      </c>
      <c r="AV17" s="50">
        <v>0</v>
      </c>
      <c r="AW17" s="50">
        <v>0</v>
      </c>
      <c r="AX17" s="17">
        <v>0</v>
      </c>
      <c r="AY17" s="50">
        <v>0</v>
      </c>
      <c r="AZ17" s="50">
        <v>0</v>
      </c>
      <c r="BA17" s="50">
        <v>0</v>
      </c>
      <c r="BB17" s="50">
        <v>0</v>
      </c>
      <c r="BC17" s="50">
        <v>0</v>
      </c>
      <c r="BD17" s="50">
        <v>0</v>
      </c>
      <c r="BE17" s="50">
        <v>0</v>
      </c>
      <c r="BF17" s="52">
        <v>0</v>
      </c>
      <c r="BG17" s="52">
        <v>0</v>
      </c>
      <c r="BH17" s="52">
        <v>0</v>
      </c>
      <c r="BI17" s="52">
        <v>0</v>
      </c>
      <c r="BJ17" s="17">
        <v>0</v>
      </c>
      <c r="BK17" s="50">
        <v>0</v>
      </c>
      <c r="BL17" s="33">
        <v>0</v>
      </c>
      <c r="BM17" s="38">
        <v>0</v>
      </c>
      <c r="BN17" s="38">
        <v>0</v>
      </c>
      <c r="BO17" s="38">
        <v>0</v>
      </c>
      <c r="BP17" s="50">
        <v>0</v>
      </c>
      <c r="BQ17" s="50">
        <v>0</v>
      </c>
      <c r="BR17" s="50">
        <v>0</v>
      </c>
      <c r="BS17" s="50">
        <v>0</v>
      </c>
      <c r="BT17" s="50">
        <v>0</v>
      </c>
      <c r="BU17" s="50">
        <v>0</v>
      </c>
      <c r="BV17" s="17">
        <v>0</v>
      </c>
      <c r="BW17" s="17">
        <v>0</v>
      </c>
      <c r="BX17" s="50">
        <v>0</v>
      </c>
      <c r="BY17" s="50">
        <v>0</v>
      </c>
      <c r="BZ17" s="53">
        <v>0</v>
      </c>
      <c r="CA17" s="50">
        <v>0</v>
      </c>
      <c r="CB17" s="50">
        <v>0</v>
      </c>
      <c r="CC17" s="50">
        <v>0</v>
      </c>
      <c r="CD17" s="50">
        <v>0</v>
      </c>
      <c r="CE17" s="50">
        <v>0</v>
      </c>
      <c r="CF17" s="50">
        <v>0</v>
      </c>
      <c r="CG17" s="50">
        <v>0</v>
      </c>
      <c r="CH17" s="50">
        <v>0</v>
      </c>
      <c r="CI17" s="50">
        <v>0</v>
      </c>
      <c r="CJ17" s="50">
        <v>0</v>
      </c>
      <c r="CK17" s="50">
        <v>0</v>
      </c>
      <c r="CL17" s="50">
        <v>0</v>
      </c>
      <c r="CM17" s="50">
        <v>0</v>
      </c>
      <c r="CN17" s="50">
        <v>0</v>
      </c>
      <c r="CO17" s="50">
        <v>0</v>
      </c>
      <c r="CP17" s="50">
        <v>0</v>
      </c>
      <c r="CQ17" s="50">
        <v>0</v>
      </c>
      <c r="CR17" s="50">
        <v>0</v>
      </c>
      <c r="CS17" s="50">
        <v>0</v>
      </c>
      <c r="CT17" s="50">
        <v>0</v>
      </c>
      <c r="CU17" s="50">
        <v>0</v>
      </c>
      <c r="CV17" s="50" t="s">
        <v>8</v>
      </c>
      <c r="CW17" s="50">
        <v>0</v>
      </c>
      <c r="CX17" s="50">
        <v>0</v>
      </c>
      <c r="CY17" s="42">
        <v>3</v>
      </c>
      <c r="CZ17" s="63">
        <v>0</v>
      </c>
      <c r="DA17" s="50">
        <v>0</v>
      </c>
      <c r="DB17" s="63">
        <v>0</v>
      </c>
      <c r="DC17" s="50">
        <v>0</v>
      </c>
      <c r="DD17" s="50">
        <v>0</v>
      </c>
      <c r="DE17" s="50">
        <v>0</v>
      </c>
      <c r="DF17" s="50">
        <v>0</v>
      </c>
      <c r="DG17" s="50">
        <v>0</v>
      </c>
      <c r="DH17" s="50">
        <v>0</v>
      </c>
      <c r="DI17" s="66">
        <v>0</v>
      </c>
      <c r="DJ17" s="50">
        <v>0</v>
      </c>
      <c r="DK17" s="50">
        <v>0</v>
      </c>
      <c r="DL17" s="50">
        <v>0</v>
      </c>
      <c r="DM17" s="50">
        <v>0</v>
      </c>
      <c r="DN17" s="50">
        <v>0</v>
      </c>
      <c r="DO17" s="50">
        <v>0</v>
      </c>
      <c r="DP17" s="50">
        <v>0</v>
      </c>
      <c r="DQ17" s="50">
        <v>0</v>
      </c>
      <c r="DR17" s="50">
        <v>0</v>
      </c>
      <c r="DS17" s="50">
        <v>0</v>
      </c>
      <c r="DT17" s="50">
        <v>0</v>
      </c>
      <c r="DU17" s="50">
        <v>0</v>
      </c>
      <c r="DV17" s="50">
        <v>0</v>
      </c>
      <c r="DW17" s="50" t="s">
        <v>8</v>
      </c>
      <c r="DX17" s="60" t="s">
        <v>8</v>
      </c>
      <c r="DY17" s="50">
        <v>0</v>
      </c>
    </row>
    <row r="18" spans="1:129" s="11" customFormat="1" ht="118.5" customHeight="1" x14ac:dyDescent="0.25">
      <c r="A18" s="22">
        <v>17</v>
      </c>
      <c r="B18" s="25" t="s">
        <v>373</v>
      </c>
      <c r="C18" s="36" t="s">
        <v>377</v>
      </c>
      <c r="D18" s="38" t="s">
        <v>374</v>
      </c>
      <c r="E18" s="38">
        <v>1</v>
      </c>
      <c r="F18" s="38" t="s">
        <v>12</v>
      </c>
      <c r="G18" s="36">
        <v>1</v>
      </c>
      <c r="H18" s="49" t="s">
        <v>375</v>
      </c>
      <c r="I18" s="14">
        <v>2002</v>
      </c>
      <c r="J18" s="49" t="s">
        <v>376</v>
      </c>
      <c r="K18" s="14">
        <v>2003</v>
      </c>
      <c r="L18" s="37" t="s">
        <v>8</v>
      </c>
      <c r="M18" s="38">
        <v>1</v>
      </c>
      <c r="N18" s="38" t="s">
        <v>8</v>
      </c>
      <c r="O18" s="38" t="s">
        <v>8</v>
      </c>
      <c r="P18" s="38" t="s">
        <v>8</v>
      </c>
      <c r="Q18" s="38" t="s">
        <v>8</v>
      </c>
      <c r="R18" s="38" t="s">
        <v>8</v>
      </c>
      <c r="S18" s="38" t="s">
        <v>8</v>
      </c>
      <c r="T18" s="38" t="s">
        <v>8</v>
      </c>
      <c r="U18" s="38" t="s">
        <v>300</v>
      </c>
      <c r="V18" s="38" t="s">
        <v>299</v>
      </c>
      <c r="W18" s="38">
        <v>1</v>
      </c>
      <c r="X18" s="38">
        <v>1</v>
      </c>
      <c r="Y18" s="38">
        <v>1</v>
      </c>
      <c r="Z18" s="38">
        <v>0</v>
      </c>
      <c r="AA18" s="38">
        <v>0</v>
      </c>
      <c r="AB18" s="38">
        <v>0</v>
      </c>
      <c r="AC18" s="38">
        <v>0</v>
      </c>
      <c r="AD18" s="38">
        <v>0</v>
      </c>
      <c r="AE18" s="43">
        <v>0</v>
      </c>
      <c r="AF18" s="53">
        <v>0</v>
      </c>
      <c r="AG18" s="53">
        <v>0</v>
      </c>
      <c r="AH18" s="53">
        <v>0</v>
      </c>
      <c r="AI18" s="38">
        <v>0</v>
      </c>
      <c r="AJ18" s="43">
        <v>0</v>
      </c>
      <c r="AK18" s="43">
        <v>0</v>
      </c>
      <c r="AL18" s="38">
        <v>0</v>
      </c>
      <c r="AM18" s="38">
        <v>0</v>
      </c>
      <c r="AN18" s="43">
        <v>0</v>
      </c>
      <c r="AO18" s="38">
        <v>0</v>
      </c>
      <c r="AP18" s="38">
        <v>0</v>
      </c>
      <c r="AQ18" s="43">
        <v>0</v>
      </c>
      <c r="AR18" s="43">
        <v>0</v>
      </c>
      <c r="AS18" s="43">
        <v>0</v>
      </c>
      <c r="AT18" s="43">
        <v>0</v>
      </c>
      <c r="AU18" s="43">
        <v>0</v>
      </c>
      <c r="AV18" s="38">
        <v>0</v>
      </c>
      <c r="AW18" s="38">
        <v>0</v>
      </c>
      <c r="AX18" s="17">
        <v>0</v>
      </c>
      <c r="AY18" s="43">
        <v>0</v>
      </c>
      <c r="AZ18" s="43">
        <v>0</v>
      </c>
      <c r="BA18" s="38">
        <v>0</v>
      </c>
      <c r="BB18" s="38">
        <v>0</v>
      </c>
      <c r="BC18" s="38">
        <v>0</v>
      </c>
      <c r="BD18" s="38">
        <v>0</v>
      </c>
      <c r="BE18" s="38">
        <v>0</v>
      </c>
      <c r="BF18" s="38">
        <v>0</v>
      </c>
      <c r="BG18" s="38">
        <v>0</v>
      </c>
      <c r="BH18" s="38">
        <v>0</v>
      </c>
      <c r="BI18" s="38">
        <v>0</v>
      </c>
      <c r="BJ18" s="17">
        <v>0</v>
      </c>
      <c r="BK18" s="38">
        <v>0</v>
      </c>
      <c r="BL18" s="33">
        <v>0</v>
      </c>
      <c r="BM18" s="37">
        <v>0</v>
      </c>
      <c r="BN18" s="37">
        <v>0</v>
      </c>
      <c r="BO18" s="37">
        <v>0</v>
      </c>
      <c r="BP18" s="38">
        <v>0</v>
      </c>
      <c r="BQ18" s="38">
        <v>0</v>
      </c>
      <c r="BR18" s="38">
        <v>0</v>
      </c>
      <c r="BS18" s="44">
        <v>1</v>
      </c>
      <c r="BT18" s="38">
        <v>0</v>
      </c>
      <c r="BU18" s="38">
        <v>0</v>
      </c>
      <c r="BV18" s="17">
        <v>0</v>
      </c>
      <c r="BW18" s="17">
        <v>0</v>
      </c>
      <c r="BX18" s="38">
        <v>0</v>
      </c>
      <c r="BY18" s="38">
        <v>0</v>
      </c>
      <c r="BZ18" s="43">
        <v>0</v>
      </c>
      <c r="CA18" s="38">
        <v>0</v>
      </c>
      <c r="CB18" s="38">
        <v>0</v>
      </c>
      <c r="CC18" s="38">
        <v>0</v>
      </c>
      <c r="CD18" s="38">
        <v>0</v>
      </c>
      <c r="CE18" s="38">
        <v>0</v>
      </c>
      <c r="CF18" s="38">
        <v>0</v>
      </c>
      <c r="CG18" s="38">
        <v>1</v>
      </c>
      <c r="CH18" s="38">
        <v>17</v>
      </c>
      <c r="CI18" s="38">
        <v>0</v>
      </c>
      <c r="CJ18" s="38">
        <v>0</v>
      </c>
      <c r="CK18" s="38">
        <v>0</v>
      </c>
      <c r="CL18" s="38">
        <v>0</v>
      </c>
      <c r="CM18" s="38">
        <v>0</v>
      </c>
      <c r="CN18" s="38">
        <v>0</v>
      </c>
      <c r="CO18" s="38">
        <v>0</v>
      </c>
      <c r="CP18" s="38">
        <v>0</v>
      </c>
      <c r="CQ18" s="38">
        <v>0</v>
      </c>
      <c r="CR18" s="38">
        <v>0</v>
      </c>
      <c r="CS18" s="38">
        <v>0</v>
      </c>
      <c r="CT18" s="38">
        <v>0</v>
      </c>
      <c r="CU18" s="38">
        <v>1</v>
      </c>
      <c r="CV18" s="38"/>
      <c r="CW18" s="38">
        <v>0</v>
      </c>
      <c r="CX18" s="44">
        <v>1</v>
      </c>
      <c r="CY18" s="44">
        <v>1</v>
      </c>
      <c r="CZ18" s="38">
        <v>0</v>
      </c>
      <c r="DA18" s="50">
        <v>0</v>
      </c>
      <c r="DB18" s="38">
        <v>0</v>
      </c>
      <c r="DC18" s="38">
        <v>0</v>
      </c>
      <c r="DD18" s="38">
        <v>0</v>
      </c>
      <c r="DE18" s="38">
        <v>0</v>
      </c>
      <c r="DF18" s="38">
        <v>0</v>
      </c>
      <c r="DG18" s="38">
        <v>0</v>
      </c>
      <c r="DH18" s="38">
        <v>0</v>
      </c>
      <c r="DI18" s="38">
        <v>0</v>
      </c>
      <c r="DJ18" s="38">
        <v>0</v>
      </c>
      <c r="DK18" s="38">
        <v>0</v>
      </c>
      <c r="DL18" s="38">
        <v>0</v>
      </c>
      <c r="DM18" s="38">
        <v>0</v>
      </c>
      <c r="DN18" s="38">
        <v>0</v>
      </c>
      <c r="DO18" s="38">
        <v>0</v>
      </c>
      <c r="DP18" s="38">
        <v>0</v>
      </c>
      <c r="DQ18" s="38">
        <v>0</v>
      </c>
      <c r="DR18" s="38">
        <v>0</v>
      </c>
      <c r="DS18" s="44">
        <v>1</v>
      </c>
      <c r="DT18" s="38">
        <v>0</v>
      </c>
      <c r="DU18" s="38">
        <v>0</v>
      </c>
      <c r="DV18" s="38">
        <v>0</v>
      </c>
      <c r="DW18" s="38">
        <v>0</v>
      </c>
      <c r="DX18" s="71" t="s">
        <v>8</v>
      </c>
      <c r="DY18" s="38">
        <v>0</v>
      </c>
    </row>
    <row r="19" spans="1:129" ht="118.5" customHeight="1" x14ac:dyDescent="0.25">
      <c r="A19" s="22">
        <v>18</v>
      </c>
      <c r="B19" s="35" t="s">
        <v>361</v>
      </c>
      <c r="C19" s="43" t="s">
        <v>895</v>
      </c>
      <c r="D19" s="38" t="s">
        <v>370</v>
      </c>
      <c r="E19" s="38">
        <v>1</v>
      </c>
      <c r="F19" s="38" t="s">
        <v>102</v>
      </c>
      <c r="G19" s="43">
        <v>1</v>
      </c>
      <c r="H19" s="49" t="s">
        <v>103</v>
      </c>
      <c r="I19" s="14">
        <v>2002</v>
      </c>
      <c r="J19" s="72" t="s">
        <v>104</v>
      </c>
      <c r="K19" s="14">
        <v>2003</v>
      </c>
      <c r="L19" s="40" t="s">
        <v>8</v>
      </c>
      <c r="M19" s="38">
        <v>1</v>
      </c>
      <c r="N19" s="38" t="s">
        <v>8</v>
      </c>
      <c r="O19" s="38" t="s">
        <v>8</v>
      </c>
      <c r="P19" s="38" t="s">
        <v>8</v>
      </c>
      <c r="Q19" s="38" t="s">
        <v>328</v>
      </c>
      <c r="R19" s="38" t="s">
        <v>8</v>
      </c>
      <c r="S19" s="38" t="s">
        <v>8</v>
      </c>
      <c r="T19" s="38" t="s">
        <v>8</v>
      </c>
      <c r="U19" s="38" t="s">
        <v>297</v>
      </c>
      <c r="V19" s="38" t="s">
        <v>311</v>
      </c>
      <c r="W19" s="38">
        <v>1</v>
      </c>
      <c r="X19" s="38">
        <v>1</v>
      </c>
      <c r="Y19" s="38">
        <v>1</v>
      </c>
      <c r="Z19" s="38">
        <v>0</v>
      </c>
      <c r="AA19" s="38">
        <v>0</v>
      </c>
      <c r="AB19" s="38">
        <v>0</v>
      </c>
      <c r="AC19" s="38">
        <v>0</v>
      </c>
      <c r="AD19" s="38">
        <v>0</v>
      </c>
      <c r="AE19" s="43">
        <v>0</v>
      </c>
      <c r="AF19" s="42">
        <v>3</v>
      </c>
      <c r="AG19" s="42">
        <v>3</v>
      </c>
      <c r="AH19" s="73">
        <v>2</v>
      </c>
      <c r="AI19" s="38">
        <v>0</v>
      </c>
      <c r="AJ19" s="43">
        <v>0</v>
      </c>
      <c r="AK19" s="43">
        <v>0</v>
      </c>
      <c r="AL19" s="38">
        <v>0</v>
      </c>
      <c r="AM19" s="38">
        <v>0</v>
      </c>
      <c r="AN19" s="43">
        <v>0</v>
      </c>
      <c r="AO19" s="38">
        <v>0</v>
      </c>
      <c r="AP19" s="38">
        <v>0</v>
      </c>
      <c r="AQ19" s="43">
        <v>0</v>
      </c>
      <c r="AR19" s="43">
        <v>0</v>
      </c>
      <c r="AS19" s="43">
        <v>0</v>
      </c>
      <c r="AT19" s="43">
        <v>0</v>
      </c>
      <c r="AU19" s="43">
        <v>0</v>
      </c>
      <c r="AV19" s="38">
        <v>0</v>
      </c>
      <c r="AW19" s="38">
        <v>0</v>
      </c>
      <c r="AX19" s="17">
        <v>0</v>
      </c>
      <c r="AY19" s="43">
        <v>0</v>
      </c>
      <c r="AZ19" s="43">
        <v>0</v>
      </c>
      <c r="BA19" s="38">
        <v>0</v>
      </c>
      <c r="BB19" s="38">
        <v>0</v>
      </c>
      <c r="BC19" s="38">
        <v>0</v>
      </c>
      <c r="BD19" s="38">
        <v>0</v>
      </c>
      <c r="BE19" s="73">
        <v>2</v>
      </c>
      <c r="BF19" s="74">
        <v>0</v>
      </c>
      <c r="BG19" s="74">
        <v>0</v>
      </c>
      <c r="BH19" s="45">
        <v>3</v>
      </c>
      <c r="BI19" s="45">
        <v>3</v>
      </c>
      <c r="BJ19" s="17">
        <v>0</v>
      </c>
      <c r="BK19" s="38">
        <v>0</v>
      </c>
      <c r="BL19" s="33">
        <v>0</v>
      </c>
      <c r="BM19" s="38">
        <v>0</v>
      </c>
      <c r="BN19" s="38">
        <v>0</v>
      </c>
      <c r="BO19" s="38">
        <v>0</v>
      </c>
      <c r="BP19" s="38">
        <v>0</v>
      </c>
      <c r="BQ19" s="38">
        <v>0</v>
      </c>
      <c r="BR19" s="38">
        <v>0</v>
      </c>
      <c r="BS19" s="44">
        <v>1</v>
      </c>
      <c r="BT19" s="38">
        <v>0</v>
      </c>
      <c r="BU19" s="38">
        <v>0</v>
      </c>
      <c r="BV19" s="17">
        <v>0</v>
      </c>
      <c r="BW19" s="17">
        <v>0</v>
      </c>
      <c r="BX19" s="45">
        <v>3</v>
      </c>
      <c r="BY19" s="38">
        <v>0</v>
      </c>
      <c r="BZ19" s="45">
        <v>3</v>
      </c>
      <c r="CA19" s="38">
        <v>0</v>
      </c>
      <c r="CB19" s="38">
        <v>0</v>
      </c>
      <c r="CC19" s="38">
        <v>0</v>
      </c>
      <c r="CD19" s="38">
        <v>0</v>
      </c>
      <c r="CE19" s="38">
        <v>0</v>
      </c>
      <c r="CF19" s="38">
        <v>0</v>
      </c>
      <c r="CG19" s="38">
        <v>3</v>
      </c>
      <c r="CH19" s="38">
        <v>183</v>
      </c>
      <c r="CI19" s="38">
        <v>0</v>
      </c>
      <c r="CJ19" s="38">
        <v>1</v>
      </c>
      <c r="CK19" s="38">
        <v>0</v>
      </c>
      <c r="CL19" s="38">
        <v>1</v>
      </c>
      <c r="CM19" s="45">
        <v>3</v>
      </c>
      <c r="CN19" s="38">
        <v>0</v>
      </c>
      <c r="CO19" s="38">
        <v>0</v>
      </c>
      <c r="CP19" s="38">
        <v>0</v>
      </c>
      <c r="CQ19" s="45">
        <v>3</v>
      </c>
      <c r="CR19" s="38">
        <v>0</v>
      </c>
      <c r="CS19" s="38">
        <v>0</v>
      </c>
      <c r="CT19" s="45">
        <v>3</v>
      </c>
      <c r="CU19" s="38">
        <v>1</v>
      </c>
      <c r="CV19" s="38" t="s">
        <v>541</v>
      </c>
      <c r="CW19" s="45">
        <v>3</v>
      </c>
      <c r="CX19" s="73">
        <v>2</v>
      </c>
      <c r="CY19" s="45">
        <v>3</v>
      </c>
      <c r="CZ19" s="38">
        <v>0</v>
      </c>
      <c r="DA19" s="38">
        <v>0</v>
      </c>
      <c r="DB19" s="44">
        <v>1</v>
      </c>
      <c r="DC19" s="38">
        <v>0</v>
      </c>
      <c r="DD19" s="38">
        <v>0</v>
      </c>
      <c r="DE19" s="44">
        <v>1</v>
      </c>
      <c r="DF19" s="38">
        <v>0</v>
      </c>
      <c r="DG19" s="38">
        <v>0</v>
      </c>
      <c r="DH19" s="38">
        <v>0</v>
      </c>
      <c r="DI19" s="75">
        <v>0</v>
      </c>
      <c r="DJ19" s="38">
        <v>0</v>
      </c>
      <c r="DK19" s="38">
        <v>0</v>
      </c>
      <c r="DL19" s="38">
        <v>0</v>
      </c>
      <c r="DM19" s="38">
        <v>0</v>
      </c>
      <c r="DN19" s="38">
        <v>0</v>
      </c>
      <c r="DO19" s="38">
        <v>0</v>
      </c>
      <c r="DP19" s="38">
        <v>0</v>
      </c>
      <c r="DQ19" s="38">
        <v>0</v>
      </c>
      <c r="DR19" s="38">
        <v>0</v>
      </c>
      <c r="DS19" s="44">
        <v>1</v>
      </c>
      <c r="DT19" s="45">
        <v>3</v>
      </c>
      <c r="DU19" s="38">
        <v>0</v>
      </c>
      <c r="DV19" s="38">
        <v>0</v>
      </c>
      <c r="DW19" s="45">
        <v>3</v>
      </c>
      <c r="DX19" s="76" t="s">
        <v>415</v>
      </c>
      <c r="DY19" s="38">
        <v>1</v>
      </c>
    </row>
    <row r="20" spans="1:129" ht="118.5" customHeight="1" x14ac:dyDescent="0.25">
      <c r="A20" s="22">
        <v>19</v>
      </c>
      <c r="B20" s="35" t="s">
        <v>542</v>
      </c>
      <c r="C20" s="43" t="s">
        <v>896</v>
      </c>
      <c r="D20" s="35" t="s">
        <v>282</v>
      </c>
      <c r="E20" s="35">
        <v>1</v>
      </c>
      <c r="F20" s="35" t="s">
        <v>543</v>
      </c>
      <c r="G20" s="43">
        <v>1</v>
      </c>
      <c r="H20" s="49" t="s">
        <v>544</v>
      </c>
      <c r="I20" s="14">
        <v>2002</v>
      </c>
      <c r="J20" s="35" t="s">
        <v>545</v>
      </c>
      <c r="K20" s="14">
        <v>2003</v>
      </c>
      <c r="L20" s="40" t="s">
        <v>8</v>
      </c>
      <c r="M20" s="35">
        <v>2</v>
      </c>
      <c r="N20" s="35" t="s">
        <v>8</v>
      </c>
      <c r="O20" s="35" t="s">
        <v>36</v>
      </c>
      <c r="P20" s="35">
        <v>1</v>
      </c>
      <c r="Q20" s="35" t="s">
        <v>8</v>
      </c>
      <c r="R20" s="35" t="s">
        <v>8</v>
      </c>
      <c r="S20" s="35" t="s">
        <v>8</v>
      </c>
      <c r="T20" s="35" t="s">
        <v>8</v>
      </c>
      <c r="U20" s="35" t="s">
        <v>308</v>
      </c>
      <c r="V20" s="35" t="s">
        <v>546</v>
      </c>
      <c r="W20" s="50">
        <v>1</v>
      </c>
      <c r="X20" s="51">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v>
      </c>
      <c r="AX20" s="17">
        <v>0</v>
      </c>
      <c r="AY20" s="50">
        <v>0</v>
      </c>
      <c r="AZ20" s="50">
        <v>0</v>
      </c>
      <c r="BA20" s="50">
        <v>0</v>
      </c>
      <c r="BB20" s="50">
        <v>0</v>
      </c>
      <c r="BC20" s="50">
        <v>0</v>
      </c>
      <c r="BD20" s="50">
        <v>0</v>
      </c>
      <c r="BE20" s="50">
        <v>0</v>
      </c>
      <c r="BF20" s="52">
        <v>0</v>
      </c>
      <c r="BG20" s="52">
        <v>0</v>
      </c>
      <c r="BH20" s="52">
        <v>0</v>
      </c>
      <c r="BI20" s="52">
        <v>0</v>
      </c>
      <c r="BJ20" s="17">
        <v>0</v>
      </c>
      <c r="BK20" s="50">
        <v>0</v>
      </c>
      <c r="BL20" s="33">
        <v>0</v>
      </c>
      <c r="BM20" s="26">
        <v>0</v>
      </c>
      <c r="BN20" s="26">
        <v>0</v>
      </c>
      <c r="BO20" s="26">
        <v>0</v>
      </c>
      <c r="BP20" s="50">
        <v>0</v>
      </c>
      <c r="BQ20" s="50">
        <v>0</v>
      </c>
      <c r="BR20" s="50">
        <v>0</v>
      </c>
      <c r="BS20" s="50">
        <v>0</v>
      </c>
      <c r="BT20" s="50">
        <v>0</v>
      </c>
      <c r="BU20" s="50">
        <v>0</v>
      </c>
      <c r="BV20" s="17">
        <v>0</v>
      </c>
      <c r="BW20" s="17">
        <v>0</v>
      </c>
      <c r="BX20" s="50">
        <v>0</v>
      </c>
      <c r="BY20" s="50">
        <v>0</v>
      </c>
      <c r="BZ20" s="53">
        <v>0</v>
      </c>
      <c r="CA20" s="50">
        <v>0</v>
      </c>
      <c r="CB20" s="50">
        <v>0</v>
      </c>
      <c r="CC20" s="50">
        <v>0</v>
      </c>
      <c r="CD20" s="50">
        <v>0</v>
      </c>
      <c r="CE20" s="50">
        <v>0</v>
      </c>
      <c r="CF20" s="50">
        <v>0</v>
      </c>
      <c r="CG20" s="50">
        <v>0</v>
      </c>
      <c r="CH20" s="50">
        <v>0</v>
      </c>
      <c r="CI20" s="50">
        <v>0</v>
      </c>
      <c r="CJ20" s="50">
        <v>0</v>
      </c>
      <c r="CK20" s="50">
        <v>0</v>
      </c>
      <c r="CL20" s="50">
        <v>0</v>
      </c>
      <c r="CM20" s="50">
        <v>0</v>
      </c>
      <c r="CN20" s="50">
        <v>0</v>
      </c>
      <c r="CO20" s="50">
        <v>0</v>
      </c>
      <c r="CP20" s="50">
        <v>0</v>
      </c>
      <c r="CQ20" s="50">
        <v>0</v>
      </c>
      <c r="CR20" s="50">
        <v>0</v>
      </c>
      <c r="CS20" s="50">
        <v>0</v>
      </c>
      <c r="CT20" s="50">
        <v>0</v>
      </c>
      <c r="CU20" s="50">
        <v>1</v>
      </c>
      <c r="CV20" s="35" t="s">
        <v>547</v>
      </c>
      <c r="CW20" s="50">
        <v>0</v>
      </c>
      <c r="CX20" s="50">
        <v>0</v>
      </c>
      <c r="CY20" s="50">
        <v>0</v>
      </c>
      <c r="CZ20" s="50">
        <v>0</v>
      </c>
      <c r="DA20" s="50">
        <v>0</v>
      </c>
      <c r="DB20" s="50">
        <v>0</v>
      </c>
      <c r="DC20" s="50">
        <v>0</v>
      </c>
      <c r="DD20" s="50">
        <v>0</v>
      </c>
      <c r="DE20" s="42">
        <v>3</v>
      </c>
      <c r="DF20" s="50">
        <v>0</v>
      </c>
      <c r="DG20" s="50">
        <v>0</v>
      </c>
      <c r="DH20" s="50">
        <v>0</v>
      </c>
      <c r="DI20" s="50">
        <v>0</v>
      </c>
      <c r="DJ20" s="50">
        <v>0</v>
      </c>
      <c r="DK20" s="50">
        <v>0</v>
      </c>
      <c r="DL20" s="50">
        <v>0</v>
      </c>
      <c r="DM20" s="50">
        <v>0</v>
      </c>
      <c r="DN20" s="50">
        <v>0</v>
      </c>
      <c r="DO20" s="50">
        <v>0</v>
      </c>
      <c r="DP20" s="50">
        <v>0</v>
      </c>
      <c r="DQ20" s="50">
        <v>0</v>
      </c>
      <c r="DR20" s="50">
        <v>0</v>
      </c>
      <c r="DS20" s="50">
        <v>0</v>
      </c>
      <c r="DT20" s="50">
        <v>0</v>
      </c>
      <c r="DU20" s="50">
        <v>0</v>
      </c>
      <c r="DV20" s="50">
        <v>0</v>
      </c>
      <c r="DW20" s="50">
        <v>0</v>
      </c>
      <c r="DX20" s="77" t="s">
        <v>8</v>
      </c>
      <c r="DY20" s="50">
        <v>1</v>
      </c>
    </row>
    <row r="21" spans="1:129" ht="118.5" customHeight="1" x14ac:dyDescent="0.25">
      <c r="A21" s="22">
        <v>20</v>
      </c>
      <c r="B21" s="35" t="s">
        <v>548</v>
      </c>
      <c r="C21" s="43" t="s">
        <v>897</v>
      </c>
      <c r="D21" s="35" t="s">
        <v>282</v>
      </c>
      <c r="E21" s="35">
        <v>1</v>
      </c>
      <c r="F21" s="35" t="s">
        <v>549</v>
      </c>
      <c r="G21" s="43">
        <v>2</v>
      </c>
      <c r="H21" s="49" t="s">
        <v>550</v>
      </c>
      <c r="I21" s="14">
        <v>2002</v>
      </c>
      <c r="J21" s="35" t="s">
        <v>551</v>
      </c>
      <c r="K21" s="14">
        <v>2004</v>
      </c>
      <c r="L21" s="40" t="s">
        <v>8</v>
      </c>
      <c r="M21" s="35">
        <v>2</v>
      </c>
      <c r="N21" s="35" t="s">
        <v>8</v>
      </c>
      <c r="O21" s="35" t="s">
        <v>552</v>
      </c>
      <c r="P21" s="35">
        <v>1</v>
      </c>
      <c r="Q21" s="35" t="s">
        <v>8</v>
      </c>
      <c r="R21" s="35" t="s">
        <v>8</v>
      </c>
      <c r="S21" s="35" t="s">
        <v>8</v>
      </c>
      <c r="T21" s="35" t="s">
        <v>8</v>
      </c>
      <c r="U21" s="35" t="s">
        <v>308</v>
      </c>
      <c r="V21" s="35" t="s">
        <v>553</v>
      </c>
      <c r="W21" s="50">
        <v>1</v>
      </c>
      <c r="X21" s="51">
        <v>0</v>
      </c>
      <c r="Y21" s="50">
        <v>0</v>
      </c>
      <c r="Z21" s="50">
        <v>0</v>
      </c>
      <c r="AA21" s="50">
        <v>0</v>
      </c>
      <c r="AB21" s="50">
        <v>0</v>
      </c>
      <c r="AC21" s="50">
        <v>0</v>
      </c>
      <c r="AD21" s="50">
        <v>0</v>
      </c>
      <c r="AE21" s="50">
        <v>0</v>
      </c>
      <c r="AF21" s="50">
        <v>0</v>
      </c>
      <c r="AG21" s="50">
        <v>0</v>
      </c>
      <c r="AH21" s="50">
        <v>0</v>
      </c>
      <c r="AI21" s="50">
        <v>0</v>
      </c>
      <c r="AJ21" s="50">
        <v>0</v>
      </c>
      <c r="AK21" s="50">
        <v>0</v>
      </c>
      <c r="AL21" s="50">
        <v>0</v>
      </c>
      <c r="AM21" s="50">
        <v>0</v>
      </c>
      <c r="AN21" s="50">
        <v>0</v>
      </c>
      <c r="AO21" s="50">
        <v>0</v>
      </c>
      <c r="AP21" s="50">
        <v>0</v>
      </c>
      <c r="AQ21" s="50">
        <v>0</v>
      </c>
      <c r="AR21" s="50">
        <v>0</v>
      </c>
      <c r="AS21" s="50">
        <v>0</v>
      </c>
      <c r="AT21" s="50">
        <v>0</v>
      </c>
      <c r="AU21" s="50">
        <v>0</v>
      </c>
      <c r="AV21" s="50">
        <v>0</v>
      </c>
      <c r="AW21" s="50">
        <v>0</v>
      </c>
      <c r="AX21" s="17">
        <v>0</v>
      </c>
      <c r="AY21" s="50">
        <v>0</v>
      </c>
      <c r="AZ21" s="50">
        <v>0</v>
      </c>
      <c r="BA21" s="50">
        <v>0</v>
      </c>
      <c r="BB21" s="50">
        <v>0</v>
      </c>
      <c r="BC21" s="50">
        <v>0</v>
      </c>
      <c r="BD21" s="50">
        <v>0</v>
      </c>
      <c r="BE21" s="50">
        <v>0</v>
      </c>
      <c r="BF21" s="52">
        <v>0</v>
      </c>
      <c r="BG21" s="52">
        <v>0</v>
      </c>
      <c r="BH21" s="52">
        <v>0</v>
      </c>
      <c r="BI21" s="52">
        <v>0</v>
      </c>
      <c r="BJ21" s="17">
        <v>0</v>
      </c>
      <c r="BK21" s="50">
        <v>0</v>
      </c>
      <c r="BL21" s="33">
        <v>0</v>
      </c>
      <c r="BM21" s="26">
        <v>0</v>
      </c>
      <c r="BN21" s="26">
        <v>0</v>
      </c>
      <c r="BO21" s="26">
        <v>0</v>
      </c>
      <c r="BP21" s="50">
        <v>0</v>
      </c>
      <c r="BQ21" s="50">
        <v>0</v>
      </c>
      <c r="BR21" s="50">
        <v>0</v>
      </c>
      <c r="BS21" s="50">
        <v>0</v>
      </c>
      <c r="BT21" s="50">
        <v>0</v>
      </c>
      <c r="BU21" s="50">
        <v>0</v>
      </c>
      <c r="BV21" s="17">
        <v>0</v>
      </c>
      <c r="BW21" s="17">
        <v>0</v>
      </c>
      <c r="BX21" s="50">
        <v>0</v>
      </c>
      <c r="BY21" s="50">
        <v>0</v>
      </c>
      <c r="BZ21" s="53">
        <v>0</v>
      </c>
      <c r="CA21" s="50">
        <v>0</v>
      </c>
      <c r="CB21" s="50">
        <v>0</v>
      </c>
      <c r="CC21" s="50">
        <v>0</v>
      </c>
      <c r="CD21" s="50">
        <v>0</v>
      </c>
      <c r="CE21" s="50">
        <v>0</v>
      </c>
      <c r="CF21" s="50">
        <v>0</v>
      </c>
      <c r="CG21" s="50">
        <v>0</v>
      </c>
      <c r="CH21" s="50">
        <v>0</v>
      </c>
      <c r="CI21" s="50">
        <v>0</v>
      </c>
      <c r="CJ21" s="50">
        <v>0</v>
      </c>
      <c r="CK21" s="50">
        <v>0</v>
      </c>
      <c r="CL21" s="50">
        <v>0</v>
      </c>
      <c r="CM21" s="50">
        <v>0</v>
      </c>
      <c r="CN21" s="50">
        <v>0</v>
      </c>
      <c r="CO21" s="50">
        <v>0</v>
      </c>
      <c r="CP21" s="50">
        <v>0</v>
      </c>
      <c r="CQ21" s="50">
        <v>0</v>
      </c>
      <c r="CR21" s="50">
        <v>0</v>
      </c>
      <c r="CS21" s="50">
        <v>0</v>
      </c>
      <c r="CT21" s="50">
        <v>0</v>
      </c>
      <c r="CU21" s="50">
        <v>1</v>
      </c>
      <c r="CV21" s="35" t="s">
        <v>554</v>
      </c>
      <c r="CW21" s="50">
        <v>0</v>
      </c>
      <c r="CX21" s="50">
        <v>0</v>
      </c>
      <c r="CY21" s="50">
        <v>0</v>
      </c>
      <c r="CZ21" s="50">
        <v>0</v>
      </c>
      <c r="DA21" s="50">
        <v>0</v>
      </c>
      <c r="DB21" s="50">
        <v>0</v>
      </c>
      <c r="DC21" s="50">
        <v>0</v>
      </c>
      <c r="DD21" s="50">
        <v>0</v>
      </c>
      <c r="DE21" s="42">
        <v>3</v>
      </c>
      <c r="DF21" s="50">
        <v>0</v>
      </c>
      <c r="DG21" s="50">
        <v>0</v>
      </c>
      <c r="DH21" s="50">
        <v>0</v>
      </c>
      <c r="DI21" s="50">
        <v>0</v>
      </c>
      <c r="DJ21" s="50">
        <v>0</v>
      </c>
      <c r="DK21" s="50">
        <v>0</v>
      </c>
      <c r="DL21" s="50">
        <v>0</v>
      </c>
      <c r="DM21" s="50">
        <v>0</v>
      </c>
      <c r="DN21" s="50">
        <v>0</v>
      </c>
      <c r="DO21" s="50">
        <v>0</v>
      </c>
      <c r="DP21" s="50">
        <v>0</v>
      </c>
      <c r="DQ21" s="50">
        <v>0</v>
      </c>
      <c r="DR21" s="50">
        <v>0</v>
      </c>
      <c r="DS21" s="50">
        <v>0</v>
      </c>
      <c r="DT21" s="50">
        <v>0</v>
      </c>
      <c r="DU21" s="50">
        <v>0</v>
      </c>
      <c r="DV21" s="50">
        <v>0</v>
      </c>
      <c r="DW21" s="50">
        <v>0</v>
      </c>
      <c r="DX21" s="63" t="s">
        <v>8</v>
      </c>
      <c r="DY21" s="50">
        <v>1</v>
      </c>
    </row>
    <row r="22" spans="1:129" ht="118.5" customHeight="1" x14ac:dyDescent="0.25">
      <c r="A22" s="22">
        <v>21</v>
      </c>
      <c r="B22" s="35" t="s">
        <v>508</v>
      </c>
      <c r="C22" s="43" t="s">
        <v>898</v>
      </c>
      <c r="D22" s="35" t="s">
        <v>282</v>
      </c>
      <c r="E22" s="35">
        <v>1</v>
      </c>
      <c r="F22" s="35" t="s">
        <v>509</v>
      </c>
      <c r="G22" s="43">
        <v>2</v>
      </c>
      <c r="H22" s="49" t="s">
        <v>550</v>
      </c>
      <c r="I22" s="14">
        <v>2002</v>
      </c>
      <c r="J22" s="35" t="s">
        <v>517</v>
      </c>
      <c r="K22" s="43">
        <v>2004</v>
      </c>
      <c r="L22" s="40" t="s">
        <v>8</v>
      </c>
      <c r="M22" s="35">
        <v>2</v>
      </c>
      <c r="N22" s="35" t="s">
        <v>8</v>
      </c>
      <c r="O22" s="35" t="s">
        <v>511</v>
      </c>
      <c r="P22" s="35">
        <v>1</v>
      </c>
      <c r="Q22" s="35" t="s">
        <v>518</v>
      </c>
      <c r="R22" s="43" t="s">
        <v>517</v>
      </c>
      <c r="S22" s="35" t="s">
        <v>512</v>
      </c>
      <c r="T22" s="35" t="s">
        <v>8</v>
      </c>
      <c r="U22" s="35" t="s">
        <v>308</v>
      </c>
      <c r="V22" s="35" t="s">
        <v>299</v>
      </c>
      <c r="W22" s="50">
        <v>1</v>
      </c>
      <c r="X22" s="51">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50">
        <v>0</v>
      </c>
      <c r="AP22" s="50">
        <v>0</v>
      </c>
      <c r="AQ22" s="50">
        <v>0</v>
      </c>
      <c r="AR22" s="50">
        <v>0</v>
      </c>
      <c r="AS22" s="50">
        <v>0</v>
      </c>
      <c r="AT22" s="50">
        <v>0</v>
      </c>
      <c r="AU22" s="50">
        <v>0</v>
      </c>
      <c r="AV22" s="50">
        <v>0</v>
      </c>
      <c r="AW22" s="50">
        <v>0</v>
      </c>
      <c r="AX22" s="17">
        <v>0</v>
      </c>
      <c r="AY22" s="50">
        <v>0</v>
      </c>
      <c r="AZ22" s="50">
        <v>0</v>
      </c>
      <c r="BA22" s="50">
        <v>0</v>
      </c>
      <c r="BB22" s="50">
        <v>0</v>
      </c>
      <c r="BC22" s="50">
        <v>0</v>
      </c>
      <c r="BD22" s="50">
        <v>0</v>
      </c>
      <c r="BE22" s="50">
        <v>0</v>
      </c>
      <c r="BF22" s="52">
        <v>0</v>
      </c>
      <c r="BG22" s="52">
        <v>0</v>
      </c>
      <c r="BH22" s="52">
        <v>0</v>
      </c>
      <c r="BI22" s="52">
        <v>0</v>
      </c>
      <c r="BJ22" s="17">
        <v>0</v>
      </c>
      <c r="BK22" s="50">
        <v>0</v>
      </c>
      <c r="BL22" s="70">
        <v>0</v>
      </c>
      <c r="BM22" s="12">
        <v>0</v>
      </c>
      <c r="BN22" s="12">
        <v>0</v>
      </c>
      <c r="BO22" s="12">
        <v>0</v>
      </c>
      <c r="BP22" s="50">
        <v>0</v>
      </c>
      <c r="BQ22" s="50">
        <v>0</v>
      </c>
      <c r="BR22" s="50">
        <v>0</v>
      </c>
      <c r="BS22" s="50">
        <v>0</v>
      </c>
      <c r="BT22" s="50">
        <v>0</v>
      </c>
      <c r="BU22" s="50">
        <v>0</v>
      </c>
      <c r="BV22" s="17">
        <v>0</v>
      </c>
      <c r="BW22" s="17">
        <v>0</v>
      </c>
      <c r="BX22" s="50">
        <v>0</v>
      </c>
      <c r="BY22" s="50">
        <v>0</v>
      </c>
      <c r="BZ22" s="53">
        <v>0</v>
      </c>
      <c r="CA22" s="50">
        <v>0</v>
      </c>
      <c r="CB22" s="50">
        <v>0</v>
      </c>
      <c r="CC22" s="50">
        <v>0</v>
      </c>
      <c r="CD22" s="50">
        <v>0</v>
      </c>
      <c r="CE22" s="50">
        <v>0</v>
      </c>
      <c r="CF22" s="50">
        <v>0</v>
      </c>
      <c r="CG22" s="50">
        <v>0</v>
      </c>
      <c r="CH22" s="50">
        <v>0</v>
      </c>
      <c r="CI22" s="50">
        <v>0</v>
      </c>
      <c r="CJ22" s="50">
        <v>0</v>
      </c>
      <c r="CK22" s="50">
        <v>0</v>
      </c>
      <c r="CL22" s="50">
        <v>0</v>
      </c>
      <c r="CM22" s="50">
        <v>0</v>
      </c>
      <c r="CN22" s="50">
        <v>0</v>
      </c>
      <c r="CO22" s="50">
        <v>0</v>
      </c>
      <c r="CP22" s="50">
        <v>0</v>
      </c>
      <c r="CQ22" s="50">
        <v>0</v>
      </c>
      <c r="CR22" s="50">
        <v>0</v>
      </c>
      <c r="CS22" s="50">
        <v>0</v>
      </c>
      <c r="CT22" s="50">
        <v>0</v>
      </c>
      <c r="CU22" s="50">
        <v>1</v>
      </c>
      <c r="CV22" s="35" t="s">
        <v>513</v>
      </c>
      <c r="CW22" s="50">
        <v>0</v>
      </c>
      <c r="CX22" s="42">
        <v>3</v>
      </c>
      <c r="CY22" s="42">
        <v>3</v>
      </c>
      <c r="CZ22" s="50">
        <v>0</v>
      </c>
      <c r="DA22" s="50">
        <v>0</v>
      </c>
      <c r="DB22" s="50">
        <v>0</v>
      </c>
      <c r="DC22" s="50">
        <v>0</v>
      </c>
      <c r="DD22" s="50">
        <v>0</v>
      </c>
      <c r="DE22" s="42">
        <v>3</v>
      </c>
      <c r="DF22" s="50">
        <v>0</v>
      </c>
      <c r="DG22" s="50">
        <v>0</v>
      </c>
      <c r="DH22" s="50">
        <v>0</v>
      </c>
      <c r="DI22" s="50">
        <v>0</v>
      </c>
      <c r="DJ22" s="50">
        <v>0</v>
      </c>
      <c r="DK22" s="50">
        <v>0</v>
      </c>
      <c r="DL22" s="50">
        <v>0</v>
      </c>
      <c r="DM22" s="50">
        <v>0</v>
      </c>
      <c r="DN22" s="50">
        <v>0</v>
      </c>
      <c r="DO22" s="50">
        <v>0</v>
      </c>
      <c r="DP22" s="50">
        <v>0</v>
      </c>
      <c r="DQ22" s="50">
        <v>0</v>
      </c>
      <c r="DR22" s="50">
        <v>0</v>
      </c>
      <c r="DS22" s="50">
        <v>0</v>
      </c>
      <c r="DT22" s="50">
        <v>0</v>
      </c>
      <c r="DU22" s="50">
        <v>0</v>
      </c>
      <c r="DV22" s="50">
        <v>0</v>
      </c>
      <c r="DW22" s="50">
        <v>0</v>
      </c>
      <c r="DX22" s="53" t="s">
        <v>8</v>
      </c>
      <c r="DY22" s="50">
        <v>1</v>
      </c>
    </row>
    <row r="23" spans="1:129" ht="118.5" customHeight="1" x14ac:dyDescent="0.25">
      <c r="A23" s="22">
        <v>22</v>
      </c>
      <c r="B23" s="54" t="s">
        <v>582</v>
      </c>
      <c r="C23" s="43" t="s">
        <v>899</v>
      </c>
      <c r="D23" s="35" t="s">
        <v>282</v>
      </c>
      <c r="E23" s="35">
        <v>1</v>
      </c>
      <c r="F23" s="35" t="s">
        <v>583</v>
      </c>
      <c r="G23" s="43">
        <v>1</v>
      </c>
      <c r="H23" s="49" t="s">
        <v>610</v>
      </c>
      <c r="I23" s="14">
        <v>2003</v>
      </c>
      <c r="J23" s="49" t="s">
        <v>112</v>
      </c>
      <c r="K23" s="14">
        <v>2005</v>
      </c>
      <c r="L23" s="40" t="s">
        <v>8</v>
      </c>
      <c r="M23" s="35">
        <v>2</v>
      </c>
      <c r="N23" s="35" t="s">
        <v>8</v>
      </c>
      <c r="O23" s="35" t="s">
        <v>8</v>
      </c>
      <c r="P23" s="35" t="s">
        <v>8</v>
      </c>
      <c r="Q23" s="35" t="s">
        <v>8</v>
      </c>
      <c r="R23" s="35" t="s">
        <v>8</v>
      </c>
      <c r="S23" s="35" t="s">
        <v>8</v>
      </c>
      <c r="T23" s="35" t="s">
        <v>8</v>
      </c>
      <c r="U23" s="35" t="s">
        <v>308</v>
      </c>
      <c r="V23" s="35" t="s">
        <v>584</v>
      </c>
      <c r="W23" s="50">
        <v>1</v>
      </c>
      <c r="X23" s="51">
        <v>0</v>
      </c>
      <c r="Y23" s="50">
        <v>0</v>
      </c>
      <c r="Z23" s="50">
        <v>0</v>
      </c>
      <c r="AA23" s="50">
        <v>0</v>
      </c>
      <c r="AB23" s="50">
        <v>0</v>
      </c>
      <c r="AC23" s="50">
        <v>0</v>
      </c>
      <c r="AD23" s="50">
        <v>0</v>
      </c>
      <c r="AE23" s="50">
        <v>0</v>
      </c>
      <c r="AF23" s="50">
        <v>0</v>
      </c>
      <c r="AG23" s="50">
        <v>0</v>
      </c>
      <c r="AH23" s="50">
        <v>0</v>
      </c>
      <c r="AI23" s="50">
        <v>0</v>
      </c>
      <c r="AJ23" s="50">
        <v>0</v>
      </c>
      <c r="AK23" s="50">
        <v>0</v>
      </c>
      <c r="AL23" s="50">
        <v>0</v>
      </c>
      <c r="AM23" s="66">
        <v>0</v>
      </c>
      <c r="AN23" s="50">
        <v>0</v>
      </c>
      <c r="AO23" s="50">
        <v>0</v>
      </c>
      <c r="AP23" s="50">
        <v>0</v>
      </c>
      <c r="AQ23" s="50">
        <v>0</v>
      </c>
      <c r="AR23" s="50">
        <v>0</v>
      </c>
      <c r="AS23" s="50">
        <v>0</v>
      </c>
      <c r="AT23" s="50">
        <v>0</v>
      </c>
      <c r="AU23" s="50">
        <v>0</v>
      </c>
      <c r="AV23" s="50">
        <v>0</v>
      </c>
      <c r="AW23" s="50">
        <v>0</v>
      </c>
      <c r="AX23" s="17">
        <v>0</v>
      </c>
      <c r="AY23" s="50">
        <v>0</v>
      </c>
      <c r="AZ23" s="50">
        <v>0</v>
      </c>
      <c r="BA23" s="50">
        <v>0</v>
      </c>
      <c r="BB23" s="50">
        <v>0</v>
      </c>
      <c r="BC23" s="50">
        <v>0</v>
      </c>
      <c r="BD23" s="50">
        <v>0</v>
      </c>
      <c r="BE23" s="50">
        <v>0</v>
      </c>
      <c r="BF23" s="52">
        <v>0</v>
      </c>
      <c r="BG23" s="52">
        <v>0</v>
      </c>
      <c r="BH23" s="52">
        <v>0</v>
      </c>
      <c r="BI23" s="52">
        <v>0</v>
      </c>
      <c r="BJ23" s="17">
        <v>0</v>
      </c>
      <c r="BK23" s="50">
        <v>0</v>
      </c>
      <c r="BL23" s="53">
        <v>0</v>
      </c>
      <c r="BM23" s="12">
        <v>0</v>
      </c>
      <c r="BN23" s="12">
        <v>0</v>
      </c>
      <c r="BO23" s="12">
        <v>0</v>
      </c>
      <c r="BP23" s="50">
        <v>0</v>
      </c>
      <c r="BQ23" s="50">
        <v>0</v>
      </c>
      <c r="BR23" s="50">
        <v>0</v>
      </c>
      <c r="BS23" s="50">
        <v>0</v>
      </c>
      <c r="BT23" s="50">
        <v>0</v>
      </c>
      <c r="BU23" s="50">
        <v>0</v>
      </c>
      <c r="BV23" s="17">
        <v>0</v>
      </c>
      <c r="BW23" s="17">
        <v>0</v>
      </c>
      <c r="BX23" s="50">
        <v>0</v>
      </c>
      <c r="BY23" s="50">
        <v>0</v>
      </c>
      <c r="BZ23" s="78">
        <v>0</v>
      </c>
      <c r="CA23" s="50">
        <v>0</v>
      </c>
      <c r="CB23" s="50">
        <v>0</v>
      </c>
      <c r="CC23" s="50">
        <v>0</v>
      </c>
      <c r="CD23" s="50">
        <v>0</v>
      </c>
      <c r="CE23" s="50">
        <v>0</v>
      </c>
      <c r="CF23" s="50">
        <v>0</v>
      </c>
      <c r="CG23" s="50">
        <v>0</v>
      </c>
      <c r="CH23" s="50">
        <v>0</v>
      </c>
      <c r="CI23" s="50">
        <v>0</v>
      </c>
      <c r="CJ23" s="50">
        <v>0</v>
      </c>
      <c r="CK23" s="50">
        <v>0</v>
      </c>
      <c r="CL23" s="50">
        <v>0</v>
      </c>
      <c r="CM23" s="50">
        <v>0</v>
      </c>
      <c r="CN23" s="50">
        <v>0</v>
      </c>
      <c r="CO23" s="50">
        <v>0</v>
      </c>
      <c r="CP23" s="50">
        <v>0</v>
      </c>
      <c r="CQ23" s="50">
        <v>0</v>
      </c>
      <c r="CR23" s="50">
        <v>0</v>
      </c>
      <c r="CS23" s="50">
        <v>0</v>
      </c>
      <c r="CT23" s="50">
        <v>0</v>
      </c>
      <c r="CU23" s="60">
        <v>1</v>
      </c>
      <c r="CV23" s="35" t="s">
        <v>585</v>
      </c>
      <c r="CW23" s="53">
        <v>0</v>
      </c>
      <c r="CX23" s="42">
        <v>3</v>
      </c>
      <c r="CY23" s="42">
        <v>3</v>
      </c>
      <c r="CZ23" s="50">
        <v>0</v>
      </c>
      <c r="DA23" s="50">
        <v>0</v>
      </c>
      <c r="DB23" s="50">
        <v>0</v>
      </c>
      <c r="DC23" s="50">
        <v>0</v>
      </c>
      <c r="DD23" s="50">
        <v>0</v>
      </c>
      <c r="DE23" s="42">
        <v>3</v>
      </c>
      <c r="DF23" s="50">
        <v>0</v>
      </c>
      <c r="DG23" s="50">
        <v>0</v>
      </c>
      <c r="DH23" s="50">
        <v>0</v>
      </c>
      <c r="DI23" s="50">
        <v>0</v>
      </c>
      <c r="DJ23" s="50">
        <v>0</v>
      </c>
      <c r="DK23" s="50">
        <v>0</v>
      </c>
      <c r="DL23" s="50">
        <v>0</v>
      </c>
      <c r="DM23" s="50">
        <v>0</v>
      </c>
      <c r="DN23" s="50">
        <v>0</v>
      </c>
      <c r="DO23" s="50">
        <v>0</v>
      </c>
      <c r="DP23" s="50">
        <v>0</v>
      </c>
      <c r="DQ23" s="50">
        <v>0</v>
      </c>
      <c r="DR23" s="50">
        <v>0</v>
      </c>
      <c r="DS23" s="50">
        <v>0</v>
      </c>
      <c r="DT23" s="50">
        <v>0</v>
      </c>
      <c r="DU23" s="50">
        <v>0</v>
      </c>
      <c r="DV23" s="50">
        <v>0</v>
      </c>
      <c r="DW23" s="50">
        <v>0</v>
      </c>
      <c r="DX23" s="60" t="s">
        <v>8</v>
      </c>
      <c r="DY23" s="50">
        <v>1</v>
      </c>
    </row>
    <row r="24" spans="1:129" ht="118.5" customHeight="1" x14ac:dyDescent="0.25">
      <c r="A24" s="22">
        <v>23</v>
      </c>
      <c r="B24" s="35" t="s">
        <v>590</v>
      </c>
      <c r="C24" s="43" t="s">
        <v>900</v>
      </c>
      <c r="D24" s="35" t="s">
        <v>282</v>
      </c>
      <c r="E24" s="35">
        <v>1</v>
      </c>
      <c r="F24" s="35" t="s">
        <v>591</v>
      </c>
      <c r="G24" s="43">
        <v>2</v>
      </c>
      <c r="H24" s="49" t="s">
        <v>592</v>
      </c>
      <c r="I24" s="14">
        <v>2003</v>
      </c>
      <c r="J24" s="35" t="s">
        <v>593</v>
      </c>
      <c r="K24" s="14">
        <v>2004</v>
      </c>
      <c r="L24" s="40" t="s">
        <v>8</v>
      </c>
      <c r="M24" s="35">
        <v>1</v>
      </c>
      <c r="N24" s="35" t="s">
        <v>8</v>
      </c>
      <c r="O24" s="35" t="s">
        <v>8</v>
      </c>
      <c r="P24" s="35" t="s">
        <v>8</v>
      </c>
      <c r="Q24" s="35" t="s">
        <v>8</v>
      </c>
      <c r="R24" s="35" t="s">
        <v>8</v>
      </c>
      <c r="S24" s="35" t="s">
        <v>8</v>
      </c>
      <c r="T24" s="35" t="s">
        <v>8</v>
      </c>
      <c r="U24" s="35" t="s">
        <v>297</v>
      </c>
      <c r="V24" s="35" t="s">
        <v>594</v>
      </c>
      <c r="W24" s="50">
        <v>1</v>
      </c>
      <c r="X24" s="51">
        <v>0</v>
      </c>
      <c r="Y24" s="50">
        <v>0</v>
      </c>
      <c r="Z24" s="50">
        <v>0</v>
      </c>
      <c r="AA24" s="50">
        <v>0</v>
      </c>
      <c r="AB24" s="50">
        <v>0</v>
      </c>
      <c r="AC24" s="50">
        <v>0</v>
      </c>
      <c r="AD24" s="50">
        <v>0</v>
      </c>
      <c r="AE24" s="50">
        <v>0</v>
      </c>
      <c r="AF24" s="50">
        <v>0</v>
      </c>
      <c r="AG24" s="50">
        <v>0</v>
      </c>
      <c r="AH24" s="50">
        <v>0</v>
      </c>
      <c r="AI24" s="50">
        <v>0</v>
      </c>
      <c r="AJ24" s="50">
        <v>0</v>
      </c>
      <c r="AK24" s="50">
        <v>0</v>
      </c>
      <c r="AL24" s="50">
        <v>0</v>
      </c>
      <c r="AM24" s="50">
        <v>0</v>
      </c>
      <c r="AN24" s="50">
        <v>0</v>
      </c>
      <c r="AO24" s="50">
        <v>0</v>
      </c>
      <c r="AP24" s="50">
        <v>0</v>
      </c>
      <c r="AQ24" s="50">
        <v>0</v>
      </c>
      <c r="AR24" s="50">
        <v>0</v>
      </c>
      <c r="AS24" s="50">
        <v>0</v>
      </c>
      <c r="AT24" s="50">
        <v>0</v>
      </c>
      <c r="AU24" s="50">
        <v>0</v>
      </c>
      <c r="AV24" s="50">
        <v>0</v>
      </c>
      <c r="AW24" s="50">
        <v>0</v>
      </c>
      <c r="AX24" s="17">
        <v>0</v>
      </c>
      <c r="AY24" s="50">
        <v>0</v>
      </c>
      <c r="AZ24" s="50">
        <v>0</v>
      </c>
      <c r="BA24" s="50">
        <v>0</v>
      </c>
      <c r="BB24" s="50">
        <v>0</v>
      </c>
      <c r="BC24" s="50">
        <v>0</v>
      </c>
      <c r="BD24" s="50">
        <v>0</v>
      </c>
      <c r="BE24" s="50">
        <v>0</v>
      </c>
      <c r="BF24" s="52">
        <v>0</v>
      </c>
      <c r="BG24" s="52">
        <v>0</v>
      </c>
      <c r="BH24" s="52">
        <v>0</v>
      </c>
      <c r="BI24" s="52">
        <v>0</v>
      </c>
      <c r="BJ24" s="17">
        <v>0</v>
      </c>
      <c r="BK24" s="50">
        <v>0</v>
      </c>
      <c r="BL24" s="47">
        <v>0</v>
      </c>
      <c r="BM24" s="26">
        <v>0</v>
      </c>
      <c r="BN24" s="26">
        <v>0</v>
      </c>
      <c r="BO24" s="26">
        <v>0</v>
      </c>
      <c r="BP24" s="50">
        <v>0</v>
      </c>
      <c r="BQ24" s="50">
        <v>0</v>
      </c>
      <c r="BR24" s="50">
        <v>0</v>
      </c>
      <c r="BS24" s="50">
        <v>0</v>
      </c>
      <c r="BT24" s="50">
        <v>0</v>
      </c>
      <c r="BU24" s="50">
        <v>0</v>
      </c>
      <c r="BV24" s="17">
        <v>0</v>
      </c>
      <c r="BW24" s="17">
        <v>0</v>
      </c>
      <c r="BX24" s="50">
        <v>0</v>
      </c>
      <c r="BY24" s="50">
        <v>0</v>
      </c>
      <c r="BZ24" s="53">
        <v>0</v>
      </c>
      <c r="CA24" s="50">
        <v>0</v>
      </c>
      <c r="CB24" s="50">
        <v>0</v>
      </c>
      <c r="CC24" s="50">
        <v>0</v>
      </c>
      <c r="CD24" s="50">
        <v>0</v>
      </c>
      <c r="CE24" s="50">
        <v>0</v>
      </c>
      <c r="CF24" s="50">
        <v>0</v>
      </c>
      <c r="CG24" s="50">
        <v>0</v>
      </c>
      <c r="CH24" s="50">
        <v>0</v>
      </c>
      <c r="CI24" s="50">
        <v>0</v>
      </c>
      <c r="CJ24" s="50">
        <v>0</v>
      </c>
      <c r="CK24" s="50">
        <v>0</v>
      </c>
      <c r="CL24" s="50">
        <v>0</v>
      </c>
      <c r="CM24" s="50">
        <v>0</v>
      </c>
      <c r="CN24" s="50">
        <v>0</v>
      </c>
      <c r="CO24" s="50">
        <v>0</v>
      </c>
      <c r="CP24" s="50">
        <v>0</v>
      </c>
      <c r="CQ24" s="50">
        <v>0</v>
      </c>
      <c r="CR24" s="50">
        <v>0</v>
      </c>
      <c r="CS24" s="50">
        <v>0</v>
      </c>
      <c r="CT24" s="50">
        <v>0</v>
      </c>
      <c r="CU24" s="50">
        <v>1</v>
      </c>
      <c r="CV24" s="50" t="s">
        <v>8</v>
      </c>
      <c r="CW24" s="42">
        <v>3</v>
      </c>
      <c r="CX24" s="50">
        <v>0</v>
      </c>
      <c r="CY24" s="42">
        <v>3</v>
      </c>
      <c r="CZ24" s="50">
        <v>0</v>
      </c>
      <c r="DA24" s="50">
        <v>0</v>
      </c>
      <c r="DB24" s="50">
        <v>0</v>
      </c>
      <c r="DC24" s="50">
        <v>0</v>
      </c>
      <c r="DD24" s="50">
        <v>0</v>
      </c>
      <c r="DE24" s="50">
        <v>0</v>
      </c>
      <c r="DF24" s="50">
        <v>0</v>
      </c>
      <c r="DG24" s="50">
        <v>0</v>
      </c>
      <c r="DH24" s="50">
        <v>0</v>
      </c>
      <c r="DI24" s="66">
        <v>0</v>
      </c>
      <c r="DJ24" s="66">
        <v>0</v>
      </c>
      <c r="DK24" s="50">
        <v>0</v>
      </c>
      <c r="DL24" s="50">
        <v>0</v>
      </c>
      <c r="DM24" s="50">
        <v>0</v>
      </c>
      <c r="DN24" s="50">
        <v>0</v>
      </c>
      <c r="DO24" s="50">
        <v>0</v>
      </c>
      <c r="DP24" s="50">
        <v>0</v>
      </c>
      <c r="DQ24" s="50">
        <v>0</v>
      </c>
      <c r="DR24" s="50">
        <v>0</v>
      </c>
      <c r="DS24" s="50">
        <v>0</v>
      </c>
      <c r="DT24" s="50">
        <v>0</v>
      </c>
      <c r="DU24" s="50">
        <v>0</v>
      </c>
      <c r="DV24" s="50">
        <v>0</v>
      </c>
      <c r="DW24" s="50">
        <v>0</v>
      </c>
      <c r="DX24" s="50" t="s">
        <v>8</v>
      </c>
      <c r="DY24" s="50">
        <v>1</v>
      </c>
    </row>
    <row r="25" spans="1:129" ht="118.5" customHeight="1" x14ac:dyDescent="0.25">
      <c r="A25" s="22">
        <v>24</v>
      </c>
      <c r="B25" s="35" t="s">
        <v>362</v>
      </c>
      <c r="C25" s="12" t="s">
        <v>901</v>
      </c>
      <c r="D25" s="38" t="s">
        <v>282</v>
      </c>
      <c r="E25" s="38">
        <v>1</v>
      </c>
      <c r="F25" s="38" t="s">
        <v>32</v>
      </c>
      <c r="G25" s="43">
        <v>1</v>
      </c>
      <c r="H25" s="49" t="s">
        <v>33</v>
      </c>
      <c r="I25" s="14">
        <v>2003</v>
      </c>
      <c r="J25" s="49" t="s">
        <v>34</v>
      </c>
      <c r="K25" s="14">
        <v>2003</v>
      </c>
      <c r="L25" s="40" t="s">
        <v>8</v>
      </c>
      <c r="M25" s="38">
        <v>2</v>
      </c>
      <c r="N25" s="38" t="s">
        <v>8</v>
      </c>
      <c r="O25" s="40" t="s">
        <v>366</v>
      </c>
      <c r="P25" s="38" t="s">
        <v>8</v>
      </c>
      <c r="Q25" s="40" t="s">
        <v>364</v>
      </c>
      <c r="R25" s="38" t="s">
        <v>363</v>
      </c>
      <c r="S25" s="40" t="s">
        <v>368</v>
      </c>
      <c r="T25" s="43">
        <f>A168</f>
        <v>167</v>
      </c>
      <c r="U25" s="38" t="s">
        <v>297</v>
      </c>
      <c r="V25" s="56" t="s">
        <v>299</v>
      </c>
      <c r="W25" s="38">
        <v>1</v>
      </c>
      <c r="X25" s="38">
        <v>1</v>
      </c>
      <c r="Y25" s="38">
        <v>1</v>
      </c>
      <c r="Z25" s="38">
        <v>1</v>
      </c>
      <c r="AA25" s="38">
        <v>0</v>
      </c>
      <c r="AB25" s="38">
        <v>0</v>
      </c>
      <c r="AC25" s="38">
        <v>0</v>
      </c>
      <c r="AD25" s="38">
        <v>0</v>
      </c>
      <c r="AE25" s="45">
        <v>3</v>
      </c>
      <c r="AF25" s="53">
        <v>0</v>
      </c>
      <c r="AG25" s="42">
        <v>3</v>
      </c>
      <c r="AH25" s="42">
        <v>3</v>
      </c>
      <c r="AI25" s="73">
        <v>2</v>
      </c>
      <c r="AJ25" s="44">
        <v>1</v>
      </c>
      <c r="AK25" s="45">
        <v>3</v>
      </c>
      <c r="AL25" s="38">
        <v>0</v>
      </c>
      <c r="AM25" s="38">
        <v>0</v>
      </c>
      <c r="AN25" s="45">
        <v>3</v>
      </c>
      <c r="AO25" s="45">
        <v>3</v>
      </c>
      <c r="AP25" s="43">
        <v>0</v>
      </c>
      <c r="AQ25" s="43">
        <v>0</v>
      </c>
      <c r="AR25" s="11">
        <v>0</v>
      </c>
      <c r="AS25" s="45">
        <v>3</v>
      </c>
      <c r="AT25" s="43">
        <v>0</v>
      </c>
      <c r="AU25" s="43">
        <v>0</v>
      </c>
      <c r="AV25" s="43">
        <v>0</v>
      </c>
      <c r="AW25" s="38">
        <v>0</v>
      </c>
      <c r="AX25" s="17">
        <v>0</v>
      </c>
      <c r="AY25" s="45">
        <v>3</v>
      </c>
      <c r="AZ25" s="38">
        <v>0</v>
      </c>
      <c r="BA25" s="43">
        <v>0</v>
      </c>
      <c r="BB25" s="43">
        <v>0</v>
      </c>
      <c r="BC25" s="45">
        <v>3</v>
      </c>
      <c r="BD25" s="45">
        <v>3</v>
      </c>
      <c r="BE25" s="38">
        <v>0</v>
      </c>
      <c r="BF25" s="38">
        <v>0</v>
      </c>
      <c r="BG25" s="45">
        <v>3</v>
      </c>
      <c r="BH25" s="45">
        <v>3</v>
      </c>
      <c r="BI25" s="38">
        <v>0</v>
      </c>
      <c r="BJ25" s="17">
        <v>0</v>
      </c>
      <c r="BK25" s="43">
        <v>0</v>
      </c>
      <c r="BL25" s="43">
        <v>0</v>
      </c>
      <c r="BM25" s="38">
        <v>0</v>
      </c>
      <c r="BN25" s="38">
        <v>0</v>
      </c>
      <c r="BO25" s="38">
        <v>0</v>
      </c>
      <c r="BP25" s="38">
        <v>0</v>
      </c>
      <c r="BQ25" s="38">
        <v>0</v>
      </c>
      <c r="BR25" s="38">
        <v>0</v>
      </c>
      <c r="BS25" s="44">
        <v>1</v>
      </c>
      <c r="BT25" s="38">
        <v>0</v>
      </c>
      <c r="BU25" s="38">
        <v>0</v>
      </c>
      <c r="BV25" s="17">
        <v>0</v>
      </c>
      <c r="BW25" s="17">
        <v>0</v>
      </c>
      <c r="BX25" s="38">
        <v>0</v>
      </c>
      <c r="BY25" s="38">
        <v>0</v>
      </c>
      <c r="BZ25" s="43">
        <v>0</v>
      </c>
      <c r="CA25" s="38"/>
      <c r="CB25" s="38">
        <v>0</v>
      </c>
      <c r="CC25" s="38">
        <v>1</v>
      </c>
      <c r="CD25" s="38">
        <v>1</v>
      </c>
      <c r="CE25" s="38">
        <v>0</v>
      </c>
      <c r="CF25" s="38">
        <v>0</v>
      </c>
      <c r="CG25" s="38">
        <v>10</v>
      </c>
      <c r="CH25" s="38">
        <v>691</v>
      </c>
      <c r="CI25" s="38">
        <v>1</v>
      </c>
      <c r="CJ25" s="38">
        <v>0</v>
      </c>
      <c r="CK25" s="38">
        <v>0</v>
      </c>
      <c r="CL25" s="38">
        <v>1</v>
      </c>
      <c r="CM25" s="45">
        <v>3</v>
      </c>
      <c r="CN25" s="38">
        <v>0</v>
      </c>
      <c r="CO25" s="38">
        <v>0</v>
      </c>
      <c r="CP25" s="38">
        <v>0</v>
      </c>
      <c r="CQ25" s="45">
        <v>3</v>
      </c>
      <c r="CR25" s="38">
        <v>0</v>
      </c>
      <c r="CS25" s="38">
        <v>0</v>
      </c>
      <c r="CT25" s="45">
        <v>3</v>
      </c>
      <c r="CU25" s="50"/>
      <c r="CV25" s="38" t="s">
        <v>355</v>
      </c>
      <c r="CW25" s="45">
        <v>3</v>
      </c>
      <c r="CX25" s="38">
        <v>0</v>
      </c>
      <c r="CY25" s="45">
        <v>3</v>
      </c>
      <c r="CZ25" s="38">
        <v>0</v>
      </c>
      <c r="DA25" s="38">
        <v>0</v>
      </c>
      <c r="DB25" s="38">
        <v>0</v>
      </c>
      <c r="DC25" s="38">
        <v>0</v>
      </c>
      <c r="DD25" s="38">
        <v>0</v>
      </c>
      <c r="DE25" s="38">
        <v>0</v>
      </c>
      <c r="DF25" s="38">
        <v>0</v>
      </c>
      <c r="DG25" s="38">
        <v>0</v>
      </c>
      <c r="DH25" s="44">
        <v>1</v>
      </c>
      <c r="DI25" s="38">
        <v>0</v>
      </c>
      <c r="DJ25" s="38">
        <v>0</v>
      </c>
      <c r="DK25" s="38">
        <v>0</v>
      </c>
      <c r="DL25" s="38">
        <v>0</v>
      </c>
      <c r="DM25" s="38">
        <v>0</v>
      </c>
      <c r="DN25" s="38">
        <v>0</v>
      </c>
      <c r="DO25" s="38">
        <v>0</v>
      </c>
      <c r="DP25" s="45">
        <v>3</v>
      </c>
      <c r="DQ25" s="38">
        <v>0</v>
      </c>
      <c r="DR25" s="38">
        <v>0</v>
      </c>
      <c r="DS25" s="38">
        <v>0</v>
      </c>
      <c r="DT25" s="44">
        <v>1</v>
      </c>
      <c r="DU25" s="38">
        <v>0</v>
      </c>
      <c r="DV25" s="44">
        <v>1</v>
      </c>
      <c r="DW25" s="38">
        <v>0</v>
      </c>
      <c r="DX25" s="50" t="s">
        <v>8</v>
      </c>
      <c r="DY25" s="38">
        <v>1</v>
      </c>
    </row>
    <row r="26" spans="1:129" ht="118.5" customHeight="1" x14ac:dyDescent="0.25">
      <c r="A26" s="22">
        <v>25</v>
      </c>
      <c r="B26" s="35" t="s">
        <v>602</v>
      </c>
      <c r="C26" s="43" t="s">
        <v>573</v>
      </c>
      <c r="D26" s="35" t="s">
        <v>282</v>
      </c>
      <c r="E26" s="35">
        <v>1</v>
      </c>
      <c r="F26" s="35" t="s">
        <v>574</v>
      </c>
      <c r="G26" s="43">
        <v>1</v>
      </c>
      <c r="H26" s="49" t="s">
        <v>603</v>
      </c>
      <c r="I26" s="14">
        <v>2003</v>
      </c>
      <c r="J26" s="35" t="s">
        <v>112</v>
      </c>
      <c r="K26" s="14">
        <v>2004</v>
      </c>
      <c r="L26" s="40" t="s">
        <v>8</v>
      </c>
      <c r="M26" s="35">
        <v>2</v>
      </c>
      <c r="N26" s="43" t="s">
        <v>8</v>
      </c>
      <c r="O26" s="35" t="s">
        <v>604</v>
      </c>
      <c r="P26" s="35">
        <v>1</v>
      </c>
      <c r="Q26" s="35" t="s">
        <v>8</v>
      </c>
      <c r="R26" s="35" t="s">
        <v>8</v>
      </c>
      <c r="S26" s="35" t="s">
        <v>8</v>
      </c>
      <c r="T26" s="35" t="s">
        <v>8</v>
      </c>
      <c r="U26" s="35" t="s">
        <v>308</v>
      </c>
      <c r="V26" s="35" t="s">
        <v>575</v>
      </c>
      <c r="W26" s="50">
        <v>1</v>
      </c>
      <c r="X26" s="51">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17">
        <v>0</v>
      </c>
      <c r="AY26" s="50">
        <v>0</v>
      </c>
      <c r="AZ26" s="50">
        <v>0</v>
      </c>
      <c r="BA26" s="50">
        <v>0</v>
      </c>
      <c r="BB26" s="50">
        <v>0</v>
      </c>
      <c r="BC26" s="50">
        <v>0</v>
      </c>
      <c r="BD26" s="50">
        <v>0</v>
      </c>
      <c r="BE26" s="50">
        <v>0</v>
      </c>
      <c r="BF26" s="52">
        <v>0</v>
      </c>
      <c r="BG26" s="52">
        <v>0</v>
      </c>
      <c r="BH26" s="52">
        <v>0</v>
      </c>
      <c r="BI26" s="52">
        <v>0</v>
      </c>
      <c r="BJ26" s="17">
        <v>0</v>
      </c>
      <c r="BK26" s="50">
        <v>0</v>
      </c>
      <c r="BL26" s="47">
        <v>0</v>
      </c>
      <c r="BM26" s="26">
        <v>0</v>
      </c>
      <c r="BN26" s="26">
        <v>0</v>
      </c>
      <c r="BO26" s="26">
        <v>0</v>
      </c>
      <c r="BP26" s="50">
        <v>0</v>
      </c>
      <c r="BQ26" s="50">
        <v>0</v>
      </c>
      <c r="BR26" s="50">
        <v>0</v>
      </c>
      <c r="BS26" s="50">
        <v>0</v>
      </c>
      <c r="BT26" s="50">
        <v>0</v>
      </c>
      <c r="BU26" s="50">
        <v>0</v>
      </c>
      <c r="BV26" s="17">
        <v>0</v>
      </c>
      <c r="BW26" s="17">
        <v>0</v>
      </c>
      <c r="BX26" s="50">
        <v>0</v>
      </c>
      <c r="BY26" s="50">
        <v>0</v>
      </c>
      <c r="BZ26" s="53">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1</v>
      </c>
      <c r="CV26" s="35" t="s">
        <v>576</v>
      </c>
      <c r="CW26" s="42">
        <v>3</v>
      </c>
      <c r="CX26" s="42">
        <v>3</v>
      </c>
      <c r="CY26" s="42">
        <v>3</v>
      </c>
      <c r="CZ26" s="50">
        <v>0</v>
      </c>
      <c r="DA26" s="50">
        <v>0</v>
      </c>
      <c r="DB26" s="50">
        <v>0</v>
      </c>
      <c r="DC26" s="50">
        <v>0</v>
      </c>
      <c r="DD26" s="50">
        <v>0</v>
      </c>
      <c r="DE26" s="42">
        <v>3</v>
      </c>
      <c r="DF26" s="50">
        <v>0</v>
      </c>
      <c r="DG26" s="50">
        <v>0</v>
      </c>
      <c r="DH26" s="50">
        <v>0</v>
      </c>
      <c r="DI26" s="50">
        <v>0</v>
      </c>
      <c r="DJ26" s="50">
        <v>0</v>
      </c>
      <c r="DK26" s="50">
        <v>0</v>
      </c>
      <c r="DL26" s="50">
        <v>0</v>
      </c>
      <c r="DM26" s="50">
        <v>0</v>
      </c>
      <c r="DN26" s="50">
        <v>0</v>
      </c>
      <c r="DO26" s="50">
        <v>0</v>
      </c>
      <c r="DP26" s="50">
        <v>0</v>
      </c>
      <c r="DQ26" s="50">
        <v>0</v>
      </c>
      <c r="DR26" s="50">
        <v>0</v>
      </c>
      <c r="DS26" s="50">
        <v>0</v>
      </c>
      <c r="DT26" s="50">
        <v>0</v>
      </c>
      <c r="DU26" s="50">
        <v>0</v>
      </c>
      <c r="DV26" s="50">
        <v>0</v>
      </c>
      <c r="DW26" s="50">
        <v>0</v>
      </c>
      <c r="DX26" s="50" t="s">
        <v>8</v>
      </c>
      <c r="DY26" s="50">
        <v>1</v>
      </c>
    </row>
    <row r="27" spans="1:129" ht="118.5" customHeight="1" x14ac:dyDescent="0.25">
      <c r="A27" s="22">
        <v>26</v>
      </c>
      <c r="B27" s="43" t="s">
        <v>596</v>
      </c>
      <c r="C27" s="43" t="s">
        <v>558</v>
      </c>
      <c r="D27" s="43" t="s">
        <v>282</v>
      </c>
      <c r="E27" s="43">
        <v>1</v>
      </c>
      <c r="F27" s="43" t="s">
        <v>559</v>
      </c>
      <c r="G27" s="43">
        <v>1</v>
      </c>
      <c r="H27" s="49" t="s">
        <v>611</v>
      </c>
      <c r="I27" s="14">
        <v>2003</v>
      </c>
      <c r="J27" s="49" t="s">
        <v>560</v>
      </c>
      <c r="K27" s="14">
        <v>2003</v>
      </c>
      <c r="L27" s="40" t="s">
        <v>8</v>
      </c>
      <c r="M27" s="43">
        <v>2</v>
      </c>
      <c r="N27" s="43" t="s">
        <v>8</v>
      </c>
      <c r="O27" s="43" t="s">
        <v>511</v>
      </c>
      <c r="P27" s="43">
        <v>1</v>
      </c>
      <c r="Q27" s="43" t="s">
        <v>8</v>
      </c>
      <c r="R27" s="43" t="s">
        <v>511</v>
      </c>
      <c r="S27" s="43" t="s">
        <v>8</v>
      </c>
      <c r="T27" s="43" t="s">
        <v>8</v>
      </c>
      <c r="U27" s="43" t="s">
        <v>308</v>
      </c>
      <c r="V27" s="43" t="s">
        <v>561</v>
      </c>
      <c r="W27" s="53">
        <v>1</v>
      </c>
      <c r="X27" s="55">
        <v>0</v>
      </c>
      <c r="Y27" s="50">
        <v>0</v>
      </c>
      <c r="Z27" s="50">
        <v>0</v>
      </c>
      <c r="AA27" s="50">
        <v>0</v>
      </c>
      <c r="AB27" s="50">
        <v>0</v>
      </c>
      <c r="AC27" s="50">
        <v>0</v>
      </c>
      <c r="AD27" s="50">
        <v>0</v>
      </c>
      <c r="AE27" s="50">
        <v>0</v>
      </c>
      <c r="AF27" s="50">
        <v>0</v>
      </c>
      <c r="AG27" s="50">
        <v>0</v>
      </c>
      <c r="AH27" s="50">
        <v>0</v>
      </c>
      <c r="AI27" s="50">
        <v>0</v>
      </c>
      <c r="AJ27" s="50">
        <v>0</v>
      </c>
      <c r="AK27" s="50">
        <v>0</v>
      </c>
      <c r="AL27" s="50">
        <v>0</v>
      </c>
      <c r="AM27" s="50">
        <v>0</v>
      </c>
      <c r="AN27" s="50">
        <v>0</v>
      </c>
      <c r="AO27" s="50">
        <v>0</v>
      </c>
      <c r="AP27" s="50">
        <v>0</v>
      </c>
      <c r="AQ27" s="50">
        <v>0</v>
      </c>
      <c r="AR27" s="50">
        <v>0</v>
      </c>
      <c r="AS27" s="50">
        <v>0</v>
      </c>
      <c r="AT27" s="50">
        <v>0</v>
      </c>
      <c r="AU27" s="50">
        <v>0</v>
      </c>
      <c r="AV27" s="50">
        <v>0</v>
      </c>
      <c r="AW27" s="50">
        <v>0</v>
      </c>
      <c r="AX27" s="17">
        <v>0</v>
      </c>
      <c r="AY27" s="50">
        <v>0</v>
      </c>
      <c r="AZ27" s="50">
        <v>0</v>
      </c>
      <c r="BA27" s="50">
        <v>0</v>
      </c>
      <c r="BB27" s="50">
        <v>0</v>
      </c>
      <c r="BC27" s="50">
        <v>0</v>
      </c>
      <c r="BD27" s="50">
        <v>0</v>
      </c>
      <c r="BE27" s="50">
        <v>0</v>
      </c>
      <c r="BF27" s="52">
        <v>0</v>
      </c>
      <c r="BG27" s="52">
        <v>0</v>
      </c>
      <c r="BH27" s="52">
        <v>0</v>
      </c>
      <c r="BI27" s="52">
        <v>0</v>
      </c>
      <c r="BJ27" s="17">
        <v>0</v>
      </c>
      <c r="BK27" s="50">
        <v>0</v>
      </c>
      <c r="BL27" s="47">
        <v>0</v>
      </c>
      <c r="BM27" s="26">
        <v>0</v>
      </c>
      <c r="BN27" s="26">
        <v>0</v>
      </c>
      <c r="BO27" s="26">
        <v>0</v>
      </c>
      <c r="BP27" s="50">
        <v>0</v>
      </c>
      <c r="BQ27" s="50">
        <v>0</v>
      </c>
      <c r="BR27" s="50">
        <v>0</v>
      </c>
      <c r="BS27" s="50">
        <v>0</v>
      </c>
      <c r="BT27" s="50">
        <v>0</v>
      </c>
      <c r="BU27" s="50">
        <v>0</v>
      </c>
      <c r="BV27" s="17">
        <v>0</v>
      </c>
      <c r="BW27" s="17">
        <v>0</v>
      </c>
      <c r="BX27" s="50">
        <v>0</v>
      </c>
      <c r="BY27" s="50">
        <v>0</v>
      </c>
      <c r="BZ27" s="53">
        <v>0</v>
      </c>
      <c r="CA27" s="50">
        <v>0</v>
      </c>
      <c r="CB27" s="50">
        <v>0</v>
      </c>
      <c r="CC27" s="50">
        <v>0</v>
      </c>
      <c r="CD27" s="50">
        <v>0</v>
      </c>
      <c r="CE27" s="50">
        <v>0</v>
      </c>
      <c r="CF27" s="50">
        <v>0</v>
      </c>
      <c r="CG27" s="50">
        <v>0</v>
      </c>
      <c r="CH27" s="50">
        <v>0</v>
      </c>
      <c r="CI27" s="50">
        <v>0</v>
      </c>
      <c r="CJ27" s="50">
        <v>0</v>
      </c>
      <c r="CK27" s="50">
        <v>0</v>
      </c>
      <c r="CL27" s="50">
        <v>0</v>
      </c>
      <c r="CM27" s="50">
        <v>0</v>
      </c>
      <c r="CN27" s="50">
        <v>0</v>
      </c>
      <c r="CO27" s="50">
        <v>0</v>
      </c>
      <c r="CP27" s="50">
        <v>0</v>
      </c>
      <c r="CQ27" s="50">
        <v>0</v>
      </c>
      <c r="CR27" s="50">
        <v>0</v>
      </c>
      <c r="CS27" s="50">
        <v>0</v>
      </c>
      <c r="CT27" s="50">
        <v>0</v>
      </c>
      <c r="CU27" s="50">
        <v>1</v>
      </c>
      <c r="CV27" s="35" t="s">
        <v>562</v>
      </c>
      <c r="CW27" s="53">
        <v>0</v>
      </c>
      <c r="CX27" s="42">
        <v>3</v>
      </c>
      <c r="CY27" s="42">
        <v>3</v>
      </c>
      <c r="CZ27" s="53">
        <v>0</v>
      </c>
      <c r="DA27" s="53">
        <v>0</v>
      </c>
      <c r="DB27" s="53">
        <v>0</v>
      </c>
      <c r="DC27" s="53">
        <v>0</v>
      </c>
      <c r="DD27" s="53">
        <v>0</v>
      </c>
      <c r="DE27" s="42">
        <v>3</v>
      </c>
      <c r="DF27" s="53">
        <v>0</v>
      </c>
      <c r="DG27" s="53">
        <v>0</v>
      </c>
      <c r="DH27" s="53">
        <v>0</v>
      </c>
      <c r="DI27" s="53">
        <v>0</v>
      </c>
      <c r="DJ27" s="53">
        <v>0</v>
      </c>
      <c r="DK27" s="53">
        <v>0</v>
      </c>
      <c r="DL27" s="53">
        <v>0</v>
      </c>
      <c r="DM27" s="53">
        <v>0</v>
      </c>
      <c r="DN27" s="53">
        <v>0</v>
      </c>
      <c r="DO27" s="53">
        <v>0</v>
      </c>
      <c r="DP27" s="53">
        <v>0</v>
      </c>
      <c r="DQ27" s="53">
        <v>0</v>
      </c>
      <c r="DR27" s="53">
        <v>0</v>
      </c>
      <c r="DS27" s="50">
        <v>0</v>
      </c>
      <c r="DT27" s="50">
        <v>0</v>
      </c>
      <c r="DU27" s="50">
        <v>0</v>
      </c>
      <c r="DV27" s="50">
        <v>0</v>
      </c>
      <c r="DW27" s="50">
        <v>0</v>
      </c>
      <c r="DX27" s="50" t="s">
        <v>8</v>
      </c>
      <c r="DY27" s="53">
        <v>1</v>
      </c>
    </row>
    <row r="28" spans="1:129" ht="118.5" customHeight="1" x14ac:dyDescent="0.25">
      <c r="A28" s="22">
        <v>27</v>
      </c>
      <c r="B28" s="35" t="s">
        <v>812</v>
      </c>
      <c r="C28" s="43" t="s">
        <v>618</v>
      </c>
      <c r="D28" s="43" t="s">
        <v>282</v>
      </c>
      <c r="E28" s="35">
        <v>1</v>
      </c>
      <c r="F28" s="35" t="s">
        <v>619</v>
      </c>
      <c r="G28" s="43">
        <v>2</v>
      </c>
      <c r="H28" s="49" t="s">
        <v>978</v>
      </c>
      <c r="I28" s="14">
        <v>2003</v>
      </c>
      <c r="J28" s="35" t="s">
        <v>579</v>
      </c>
      <c r="K28" s="14">
        <v>2004</v>
      </c>
      <c r="L28" s="40" t="s">
        <v>8</v>
      </c>
      <c r="M28" s="35">
        <v>2</v>
      </c>
      <c r="N28" s="35" t="s">
        <v>8</v>
      </c>
      <c r="O28" s="35" t="s">
        <v>620</v>
      </c>
      <c r="P28" s="35">
        <v>1</v>
      </c>
      <c r="Q28" s="35" t="s">
        <v>8</v>
      </c>
      <c r="R28" s="35" t="s">
        <v>8</v>
      </c>
      <c r="S28" s="35" t="s">
        <v>8</v>
      </c>
      <c r="T28" s="35" t="s">
        <v>8</v>
      </c>
      <c r="U28" s="35" t="s">
        <v>308</v>
      </c>
      <c r="V28" s="35" t="s">
        <v>621</v>
      </c>
      <c r="W28" s="50">
        <v>1</v>
      </c>
      <c r="X28" s="51">
        <v>0</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17">
        <v>0</v>
      </c>
      <c r="AY28" s="50">
        <v>0</v>
      </c>
      <c r="AZ28" s="50">
        <v>0</v>
      </c>
      <c r="BA28" s="50">
        <v>0</v>
      </c>
      <c r="BB28" s="50">
        <v>0</v>
      </c>
      <c r="BC28" s="50">
        <v>0</v>
      </c>
      <c r="BD28" s="50">
        <v>0</v>
      </c>
      <c r="BE28" s="50">
        <v>0</v>
      </c>
      <c r="BF28" s="52">
        <v>0</v>
      </c>
      <c r="BG28" s="52">
        <v>0</v>
      </c>
      <c r="BH28" s="52">
        <v>0</v>
      </c>
      <c r="BI28" s="52">
        <v>0</v>
      </c>
      <c r="BJ28" s="17">
        <v>0</v>
      </c>
      <c r="BK28" s="50">
        <v>0</v>
      </c>
      <c r="BL28" s="53">
        <v>0</v>
      </c>
      <c r="BM28" s="38">
        <v>0</v>
      </c>
      <c r="BN28" s="38">
        <v>0</v>
      </c>
      <c r="BO28" s="38">
        <v>0</v>
      </c>
      <c r="BP28" s="50">
        <v>0</v>
      </c>
      <c r="BQ28" s="50">
        <v>0</v>
      </c>
      <c r="BR28" s="50">
        <v>0</v>
      </c>
      <c r="BS28" s="50">
        <v>0</v>
      </c>
      <c r="BT28" s="50">
        <v>0</v>
      </c>
      <c r="BU28" s="50">
        <v>0</v>
      </c>
      <c r="BV28" s="17">
        <v>0</v>
      </c>
      <c r="BW28" s="17">
        <v>0</v>
      </c>
      <c r="BX28" s="50">
        <v>0</v>
      </c>
      <c r="BY28" s="50">
        <v>0</v>
      </c>
      <c r="BZ28" s="53">
        <v>0</v>
      </c>
      <c r="CA28" s="50">
        <v>0</v>
      </c>
      <c r="CB28" s="50">
        <v>0</v>
      </c>
      <c r="CC28" s="50">
        <v>0</v>
      </c>
      <c r="CD28" s="50">
        <v>0</v>
      </c>
      <c r="CE28" s="50">
        <v>0</v>
      </c>
      <c r="CF28" s="50">
        <v>0</v>
      </c>
      <c r="CG28" s="50">
        <v>0</v>
      </c>
      <c r="CH28" s="50">
        <v>0</v>
      </c>
      <c r="CI28" s="50">
        <v>0</v>
      </c>
      <c r="CJ28" s="50">
        <v>0</v>
      </c>
      <c r="CK28" s="50">
        <v>0</v>
      </c>
      <c r="CL28" s="50">
        <v>0</v>
      </c>
      <c r="CM28" s="50">
        <v>0</v>
      </c>
      <c r="CN28" s="50">
        <v>0</v>
      </c>
      <c r="CO28" s="50">
        <v>0</v>
      </c>
      <c r="CP28" s="50">
        <v>0</v>
      </c>
      <c r="CQ28" s="50">
        <v>0</v>
      </c>
      <c r="CR28" s="50">
        <v>0</v>
      </c>
      <c r="CS28" s="50">
        <v>0</v>
      </c>
      <c r="CT28" s="50">
        <v>0</v>
      </c>
      <c r="CU28" s="50">
        <v>0</v>
      </c>
      <c r="CV28" s="35" t="s">
        <v>576</v>
      </c>
      <c r="CW28" s="42">
        <v>3</v>
      </c>
      <c r="CX28" s="50">
        <v>0</v>
      </c>
      <c r="CY28" s="50">
        <v>0</v>
      </c>
      <c r="CZ28" s="50">
        <v>0</v>
      </c>
      <c r="DA28" s="50">
        <v>0</v>
      </c>
      <c r="DB28" s="50">
        <v>0</v>
      </c>
      <c r="DC28" s="50">
        <v>0</v>
      </c>
      <c r="DD28" s="42">
        <v>3</v>
      </c>
      <c r="DE28" s="50">
        <v>0</v>
      </c>
      <c r="DF28" s="50">
        <v>0</v>
      </c>
      <c r="DG28" s="50">
        <v>0</v>
      </c>
      <c r="DH28" s="50">
        <v>0</v>
      </c>
      <c r="DI28" s="50">
        <v>0</v>
      </c>
      <c r="DJ28" s="50">
        <v>0</v>
      </c>
      <c r="DK28" s="50">
        <v>0</v>
      </c>
      <c r="DL28" s="50">
        <v>0</v>
      </c>
      <c r="DM28" s="50">
        <v>0</v>
      </c>
      <c r="DN28" s="50">
        <v>0</v>
      </c>
      <c r="DO28" s="50">
        <v>0</v>
      </c>
      <c r="DP28" s="50">
        <v>0</v>
      </c>
      <c r="DQ28" s="50">
        <v>0</v>
      </c>
      <c r="DR28" s="50">
        <v>0</v>
      </c>
      <c r="DS28" s="50">
        <v>0</v>
      </c>
      <c r="DT28" s="50">
        <v>0</v>
      </c>
      <c r="DU28" s="50">
        <v>0</v>
      </c>
      <c r="DV28" s="50">
        <v>0</v>
      </c>
      <c r="DW28" s="50">
        <v>0</v>
      </c>
      <c r="DX28" s="50" t="s">
        <v>8</v>
      </c>
      <c r="DY28" s="50">
        <v>1</v>
      </c>
    </row>
    <row r="29" spans="1:129" ht="118.5" customHeight="1" x14ac:dyDescent="0.25">
      <c r="A29" s="22">
        <v>28</v>
      </c>
      <c r="B29" s="35" t="s">
        <v>264</v>
      </c>
      <c r="C29" s="43" t="s">
        <v>902</v>
      </c>
      <c r="D29" s="43" t="s">
        <v>282</v>
      </c>
      <c r="E29" s="43">
        <v>1</v>
      </c>
      <c r="F29" s="43" t="s">
        <v>271</v>
      </c>
      <c r="G29" s="43">
        <v>1</v>
      </c>
      <c r="H29" s="49" t="s">
        <v>272</v>
      </c>
      <c r="I29" s="14">
        <v>2003</v>
      </c>
      <c r="J29" s="49" t="s">
        <v>112</v>
      </c>
      <c r="K29" s="14">
        <v>2004</v>
      </c>
      <c r="L29" s="72" t="s">
        <v>8</v>
      </c>
      <c r="M29" s="43">
        <v>1</v>
      </c>
      <c r="N29" s="43" t="s">
        <v>8</v>
      </c>
      <c r="O29" s="43" t="s">
        <v>8</v>
      </c>
      <c r="P29" s="43" t="s">
        <v>8</v>
      </c>
      <c r="Q29" s="43" t="s">
        <v>8</v>
      </c>
      <c r="R29" s="43" t="s">
        <v>8</v>
      </c>
      <c r="S29" s="43" t="s">
        <v>8</v>
      </c>
      <c r="T29" s="43" t="s">
        <v>8</v>
      </c>
      <c r="U29" s="43" t="s">
        <v>297</v>
      </c>
      <c r="V29" s="43" t="s">
        <v>299</v>
      </c>
      <c r="W29" s="43">
        <v>1</v>
      </c>
      <c r="X29" s="43">
        <v>1</v>
      </c>
      <c r="Y29" s="43">
        <v>1</v>
      </c>
      <c r="Z29" s="43">
        <v>1</v>
      </c>
      <c r="AA29" s="45">
        <v>3</v>
      </c>
      <c r="AB29" s="45">
        <v>3</v>
      </c>
      <c r="AC29" s="43">
        <v>0</v>
      </c>
      <c r="AD29" s="43">
        <v>0</v>
      </c>
      <c r="AE29" s="45">
        <v>3</v>
      </c>
      <c r="AF29" s="53">
        <v>0</v>
      </c>
      <c r="AG29" s="42">
        <v>3</v>
      </c>
      <c r="AH29" s="42">
        <v>3</v>
      </c>
      <c r="AI29" s="44">
        <v>1</v>
      </c>
      <c r="AJ29" s="44">
        <v>1</v>
      </c>
      <c r="AK29" s="45">
        <v>3</v>
      </c>
      <c r="AL29" s="43">
        <v>0</v>
      </c>
      <c r="AM29" s="45">
        <v>3</v>
      </c>
      <c r="AN29" s="43">
        <v>0</v>
      </c>
      <c r="AO29" s="43">
        <v>0</v>
      </c>
      <c r="AP29" s="43">
        <v>0</v>
      </c>
      <c r="AQ29" s="43">
        <v>0</v>
      </c>
      <c r="AR29" s="43">
        <v>0</v>
      </c>
      <c r="AS29" s="43">
        <v>0</v>
      </c>
      <c r="AT29" s="43">
        <v>0</v>
      </c>
      <c r="AU29" s="43">
        <v>0</v>
      </c>
      <c r="AV29" s="43">
        <v>0</v>
      </c>
      <c r="AW29" s="43">
        <v>0</v>
      </c>
      <c r="AX29" s="17">
        <v>0</v>
      </c>
      <c r="AY29" s="43">
        <v>0</v>
      </c>
      <c r="AZ29" s="43">
        <v>0</v>
      </c>
      <c r="BA29" s="43">
        <v>0</v>
      </c>
      <c r="BB29" s="43">
        <v>0</v>
      </c>
      <c r="BC29" s="43">
        <v>0</v>
      </c>
      <c r="BD29" s="73">
        <v>2</v>
      </c>
      <c r="BE29" s="73">
        <v>2</v>
      </c>
      <c r="BF29" s="38">
        <v>0</v>
      </c>
      <c r="BG29" s="38"/>
      <c r="BH29" s="38">
        <v>0</v>
      </c>
      <c r="BI29" s="45">
        <v>3</v>
      </c>
      <c r="BJ29" s="17">
        <v>0</v>
      </c>
      <c r="BK29" s="43">
        <v>0</v>
      </c>
      <c r="BL29" s="36">
        <v>0</v>
      </c>
      <c r="BM29" s="36">
        <v>0</v>
      </c>
      <c r="BN29" s="36">
        <v>0</v>
      </c>
      <c r="BO29" s="36">
        <v>0</v>
      </c>
      <c r="BP29" s="43">
        <v>0</v>
      </c>
      <c r="BQ29" s="43">
        <v>0</v>
      </c>
      <c r="BR29" s="43">
        <v>0</v>
      </c>
      <c r="BS29" s="43">
        <v>0</v>
      </c>
      <c r="BT29" s="43">
        <v>0</v>
      </c>
      <c r="BU29" s="43">
        <v>0</v>
      </c>
      <c r="BV29" s="17">
        <v>0</v>
      </c>
      <c r="BW29" s="17">
        <v>0</v>
      </c>
      <c r="BX29" s="45">
        <v>3</v>
      </c>
      <c r="BY29" s="43">
        <v>0</v>
      </c>
      <c r="BZ29" s="45">
        <v>3</v>
      </c>
      <c r="CA29" s="45">
        <v>3</v>
      </c>
      <c r="CB29" s="38">
        <v>0</v>
      </c>
      <c r="CC29" s="45">
        <v>3</v>
      </c>
      <c r="CD29" s="43">
        <v>0</v>
      </c>
      <c r="CE29" s="43">
        <v>0</v>
      </c>
      <c r="CF29" s="45">
        <v>3</v>
      </c>
      <c r="CG29" s="43">
        <v>4</v>
      </c>
      <c r="CH29" s="43">
        <v>655</v>
      </c>
      <c r="CI29" s="43">
        <v>1</v>
      </c>
      <c r="CJ29" s="43">
        <v>0</v>
      </c>
      <c r="CK29" s="43">
        <v>0</v>
      </c>
      <c r="CL29" s="43">
        <v>0</v>
      </c>
      <c r="CM29" s="43">
        <v>0</v>
      </c>
      <c r="CN29" s="43">
        <v>0</v>
      </c>
      <c r="CO29" s="43">
        <v>0</v>
      </c>
      <c r="CP29" s="43">
        <v>0</v>
      </c>
      <c r="CQ29" s="45">
        <v>3</v>
      </c>
      <c r="CR29" s="43">
        <v>0</v>
      </c>
      <c r="CS29" s="43">
        <v>0</v>
      </c>
      <c r="CT29" s="45">
        <v>3</v>
      </c>
      <c r="CU29" s="43">
        <v>1</v>
      </c>
      <c r="CV29" s="43"/>
      <c r="CW29" s="79">
        <v>3</v>
      </c>
      <c r="CX29" s="73">
        <v>2</v>
      </c>
      <c r="CY29" s="43">
        <v>0</v>
      </c>
      <c r="CZ29" s="45">
        <v>3</v>
      </c>
      <c r="DA29" s="45">
        <v>3</v>
      </c>
      <c r="DB29" s="43">
        <v>0</v>
      </c>
      <c r="DC29" s="45">
        <v>3</v>
      </c>
      <c r="DD29" s="45">
        <v>3</v>
      </c>
      <c r="DE29" s="43">
        <v>0</v>
      </c>
      <c r="DF29" s="45">
        <v>3</v>
      </c>
      <c r="DG29" s="45">
        <v>3</v>
      </c>
      <c r="DH29" s="45">
        <v>3</v>
      </c>
      <c r="DI29" s="45">
        <v>3</v>
      </c>
      <c r="DJ29" s="45">
        <v>3</v>
      </c>
      <c r="DK29" s="43">
        <v>0</v>
      </c>
      <c r="DL29" s="43">
        <v>0</v>
      </c>
      <c r="DM29" s="43">
        <v>0</v>
      </c>
      <c r="DN29" s="45">
        <v>3</v>
      </c>
      <c r="DO29" s="45">
        <v>3</v>
      </c>
      <c r="DP29" s="45">
        <v>3</v>
      </c>
      <c r="DQ29" s="43">
        <v>0</v>
      </c>
      <c r="DR29" s="43">
        <v>0</v>
      </c>
      <c r="DS29" s="43">
        <v>0</v>
      </c>
      <c r="DT29" s="45">
        <v>3</v>
      </c>
      <c r="DU29" s="43">
        <v>0</v>
      </c>
      <c r="DV29" s="43">
        <v>0</v>
      </c>
      <c r="DW29" s="45">
        <v>3</v>
      </c>
      <c r="DX29" s="43" t="s">
        <v>414</v>
      </c>
      <c r="DY29" s="43">
        <v>1</v>
      </c>
    </row>
    <row r="30" spans="1:129" ht="118.5" customHeight="1" x14ac:dyDescent="0.25">
      <c r="A30" s="22">
        <v>29</v>
      </c>
      <c r="B30" s="35" t="s">
        <v>109</v>
      </c>
      <c r="C30" s="43" t="s">
        <v>903</v>
      </c>
      <c r="D30" s="43" t="s">
        <v>282</v>
      </c>
      <c r="E30" s="43">
        <v>1</v>
      </c>
      <c r="F30" s="43" t="s">
        <v>110</v>
      </c>
      <c r="G30" s="43">
        <v>1</v>
      </c>
      <c r="H30" s="49" t="s">
        <v>111</v>
      </c>
      <c r="I30" s="14">
        <v>2003</v>
      </c>
      <c r="J30" s="72" t="s">
        <v>112</v>
      </c>
      <c r="K30" s="14">
        <v>2004</v>
      </c>
      <c r="L30" s="72" t="s">
        <v>8</v>
      </c>
      <c r="M30" s="43">
        <v>1</v>
      </c>
      <c r="N30" s="72" t="s">
        <v>8</v>
      </c>
      <c r="O30" s="72" t="s">
        <v>8</v>
      </c>
      <c r="P30" s="72" t="s">
        <v>8</v>
      </c>
      <c r="Q30" s="72" t="s">
        <v>8</v>
      </c>
      <c r="R30" s="72" t="s">
        <v>8</v>
      </c>
      <c r="S30" s="72" t="s">
        <v>8</v>
      </c>
      <c r="T30" s="72" t="s">
        <v>8</v>
      </c>
      <c r="U30" s="43" t="s">
        <v>310</v>
      </c>
      <c r="V30" s="43" t="s">
        <v>311</v>
      </c>
      <c r="W30" s="43">
        <v>1</v>
      </c>
      <c r="X30" s="43">
        <v>1</v>
      </c>
      <c r="Y30" s="43">
        <v>1</v>
      </c>
      <c r="Z30" s="43">
        <v>1</v>
      </c>
      <c r="AA30" s="79">
        <v>3</v>
      </c>
      <c r="AB30" s="45">
        <v>3</v>
      </c>
      <c r="AC30" s="43">
        <v>0</v>
      </c>
      <c r="AD30" s="43">
        <v>0</v>
      </c>
      <c r="AE30" s="45">
        <v>3</v>
      </c>
      <c r="AF30" s="42">
        <v>3</v>
      </c>
      <c r="AG30" s="42">
        <v>3</v>
      </c>
      <c r="AH30" s="42">
        <v>3</v>
      </c>
      <c r="AI30" s="44">
        <v>1</v>
      </c>
      <c r="AJ30" s="43">
        <v>0</v>
      </c>
      <c r="AK30" s="45">
        <v>3</v>
      </c>
      <c r="AL30" s="43">
        <v>0</v>
      </c>
      <c r="AM30" s="45">
        <v>3</v>
      </c>
      <c r="AN30" s="43">
        <v>0</v>
      </c>
      <c r="AO30" s="43">
        <v>0</v>
      </c>
      <c r="AP30" s="43">
        <v>0</v>
      </c>
      <c r="AQ30" s="43">
        <v>0</v>
      </c>
      <c r="AR30" s="43">
        <v>0</v>
      </c>
      <c r="AS30" s="43">
        <v>0</v>
      </c>
      <c r="AT30" s="80">
        <v>1</v>
      </c>
      <c r="AU30" s="80">
        <v>1</v>
      </c>
      <c r="AV30" s="80">
        <v>1</v>
      </c>
      <c r="AW30" s="43">
        <v>0</v>
      </c>
      <c r="AX30" s="17">
        <v>0</v>
      </c>
      <c r="AY30" s="43">
        <v>0</v>
      </c>
      <c r="AZ30" s="81">
        <v>1</v>
      </c>
      <c r="BA30" s="80">
        <v>1</v>
      </c>
      <c r="BB30" s="43">
        <v>0</v>
      </c>
      <c r="BC30" s="80">
        <v>1</v>
      </c>
      <c r="BD30" s="73">
        <v>2</v>
      </c>
      <c r="BE30" s="82">
        <v>1</v>
      </c>
      <c r="BF30" s="74">
        <v>0</v>
      </c>
      <c r="BG30" s="45">
        <v>3</v>
      </c>
      <c r="BH30" s="74">
        <v>0</v>
      </c>
      <c r="BI30" s="45">
        <v>3</v>
      </c>
      <c r="BJ30" s="17">
        <v>0</v>
      </c>
      <c r="BK30" s="43">
        <v>0</v>
      </c>
      <c r="BL30" s="36">
        <v>0</v>
      </c>
      <c r="BM30" s="36">
        <v>0</v>
      </c>
      <c r="BN30" s="36">
        <v>0</v>
      </c>
      <c r="BO30" s="36">
        <v>0</v>
      </c>
      <c r="BP30" s="43">
        <v>0</v>
      </c>
      <c r="BQ30" s="43">
        <v>0</v>
      </c>
      <c r="BR30" s="43">
        <v>0</v>
      </c>
      <c r="BS30" s="80">
        <v>1</v>
      </c>
      <c r="BT30" s="80">
        <v>1</v>
      </c>
      <c r="BU30" s="43">
        <v>0</v>
      </c>
      <c r="BV30" s="17">
        <v>0</v>
      </c>
      <c r="BW30" s="17">
        <v>0</v>
      </c>
      <c r="BX30" s="83">
        <v>3</v>
      </c>
      <c r="BY30" s="43">
        <v>0</v>
      </c>
      <c r="BZ30" s="45">
        <v>3</v>
      </c>
      <c r="CA30" s="43">
        <v>0</v>
      </c>
      <c r="CB30" s="84">
        <v>3</v>
      </c>
      <c r="CC30" s="84">
        <v>3</v>
      </c>
      <c r="CD30" s="43">
        <v>0</v>
      </c>
      <c r="CE30" s="43">
        <v>0</v>
      </c>
      <c r="CF30" s="43">
        <v>0</v>
      </c>
      <c r="CG30" s="43">
        <v>7</v>
      </c>
      <c r="CH30" s="43">
        <v>879</v>
      </c>
      <c r="CI30" s="43">
        <v>1</v>
      </c>
      <c r="CJ30" s="43">
        <v>0</v>
      </c>
      <c r="CK30" s="43">
        <v>0</v>
      </c>
      <c r="CL30" s="43">
        <v>1</v>
      </c>
      <c r="CM30" s="45">
        <v>3</v>
      </c>
      <c r="CN30" s="43">
        <v>0</v>
      </c>
      <c r="CO30" s="43">
        <v>0</v>
      </c>
      <c r="CP30" s="43">
        <v>0</v>
      </c>
      <c r="CQ30" s="45">
        <v>3</v>
      </c>
      <c r="CR30" s="43">
        <v>0</v>
      </c>
      <c r="CS30" s="43">
        <v>0</v>
      </c>
      <c r="CT30" s="45">
        <v>3</v>
      </c>
      <c r="CU30" s="50">
        <v>1</v>
      </c>
      <c r="CV30" s="72"/>
      <c r="CW30" s="85">
        <v>3</v>
      </c>
      <c r="CX30" s="73">
        <v>2</v>
      </c>
      <c r="CY30" s="42">
        <v>3</v>
      </c>
      <c r="CZ30" s="85">
        <v>3</v>
      </c>
      <c r="DA30" s="85">
        <v>3</v>
      </c>
      <c r="DB30" s="38">
        <v>0</v>
      </c>
      <c r="DC30" s="85">
        <v>3</v>
      </c>
      <c r="DD30" s="85">
        <v>3</v>
      </c>
      <c r="DE30" s="86">
        <v>0</v>
      </c>
      <c r="DF30" s="85">
        <v>3</v>
      </c>
      <c r="DG30" s="85">
        <v>3</v>
      </c>
      <c r="DH30" s="85">
        <v>3</v>
      </c>
      <c r="DI30" s="85">
        <v>3</v>
      </c>
      <c r="DJ30" s="85">
        <v>3</v>
      </c>
      <c r="DK30" s="86">
        <v>0</v>
      </c>
      <c r="DL30" s="86">
        <v>0</v>
      </c>
      <c r="DM30" s="86">
        <v>0</v>
      </c>
      <c r="DN30" s="85">
        <v>3</v>
      </c>
      <c r="DO30" s="85">
        <v>3</v>
      </c>
      <c r="DP30" s="85">
        <v>3</v>
      </c>
      <c r="DQ30" s="86">
        <v>0</v>
      </c>
      <c r="DR30" s="86">
        <v>0</v>
      </c>
      <c r="DS30" s="43">
        <v>0</v>
      </c>
      <c r="DT30" s="45">
        <v>3</v>
      </c>
      <c r="DU30" s="43">
        <v>0</v>
      </c>
      <c r="DV30" s="45">
        <v>3</v>
      </c>
      <c r="DW30" s="45">
        <v>3</v>
      </c>
      <c r="DX30" s="72" t="s">
        <v>413</v>
      </c>
      <c r="DY30" s="43">
        <v>1</v>
      </c>
    </row>
    <row r="31" spans="1:129" ht="118.5" customHeight="1" x14ac:dyDescent="0.25">
      <c r="A31" s="22">
        <v>30</v>
      </c>
      <c r="B31" s="35" t="s">
        <v>113</v>
      </c>
      <c r="C31" s="43" t="s">
        <v>904</v>
      </c>
      <c r="D31" s="43" t="s">
        <v>283</v>
      </c>
      <c r="E31" s="43">
        <v>1</v>
      </c>
      <c r="F31" s="43" t="s">
        <v>114</v>
      </c>
      <c r="G31" s="43">
        <v>2</v>
      </c>
      <c r="H31" s="49" t="s">
        <v>115</v>
      </c>
      <c r="I31" s="14">
        <v>2003</v>
      </c>
      <c r="J31" s="72" t="s">
        <v>115</v>
      </c>
      <c r="K31" s="14">
        <v>2003</v>
      </c>
      <c r="L31" s="72" t="s">
        <v>8</v>
      </c>
      <c r="M31" s="43">
        <v>1</v>
      </c>
      <c r="N31" s="72" t="s">
        <v>8</v>
      </c>
      <c r="O31" s="72" t="s">
        <v>8</v>
      </c>
      <c r="P31" s="72" t="s">
        <v>8</v>
      </c>
      <c r="Q31" s="72" t="s">
        <v>330</v>
      </c>
      <c r="R31" s="72" t="s">
        <v>8</v>
      </c>
      <c r="S31" s="72" t="s">
        <v>331</v>
      </c>
      <c r="T31" s="72" t="s">
        <v>8</v>
      </c>
      <c r="U31" s="43" t="s">
        <v>300</v>
      </c>
      <c r="V31" s="43" t="s">
        <v>303</v>
      </c>
      <c r="W31" s="43">
        <v>1</v>
      </c>
      <c r="X31" s="43">
        <v>1</v>
      </c>
      <c r="Y31" s="43">
        <v>1</v>
      </c>
      <c r="Z31" s="43">
        <v>0</v>
      </c>
      <c r="AA31" s="43">
        <v>0</v>
      </c>
      <c r="AB31" s="43">
        <v>0</v>
      </c>
      <c r="AC31" s="43">
        <v>0</v>
      </c>
      <c r="AD31" s="43">
        <v>0</v>
      </c>
      <c r="AE31" s="43">
        <v>0</v>
      </c>
      <c r="AF31" s="43">
        <v>0</v>
      </c>
      <c r="AG31" s="42">
        <v>3</v>
      </c>
      <c r="AH31" s="42">
        <v>3</v>
      </c>
      <c r="AI31" s="43">
        <v>0</v>
      </c>
      <c r="AJ31" s="43">
        <v>0</v>
      </c>
      <c r="AK31" s="43">
        <v>0</v>
      </c>
      <c r="AL31" s="43">
        <v>0</v>
      </c>
      <c r="AM31" s="43">
        <v>0</v>
      </c>
      <c r="AN31" s="43">
        <v>0</v>
      </c>
      <c r="AO31" s="43">
        <v>0</v>
      </c>
      <c r="AP31" s="43">
        <v>0</v>
      </c>
      <c r="AQ31" s="43">
        <v>0</v>
      </c>
      <c r="AR31" s="43">
        <v>0</v>
      </c>
      <c r="AS31" s="43">
        <v>0</v>
      </c>
      <c r="AT31" s="43">
        <v>0</v>
      </c>
      <c r="AU31" s="44">
        <v>1</v>
      </c>
      <c r="AV31" s="43">
        <v>0</v>
      </c>
      <c r="AW31" s="43">
        <v>0</v>
      </c>
      <c r="AX31" s="17">
        <v>0</v>
      </c>
      <c r="AY31" s="43">
        <v>0</v>
      </c>
      <c r="AZ31" s="43">
        <v>0</v>
      </c>
      <c r="BA31" s="43">
        <v>0</v>
      </c>
      <c r="BB31" s="43">
        <v>0</v>
      </c>
      <c r="BC31" s="43">
        <v>0</v>
      </c>
      <c r="BD31" s="35">
        <v>0</v>
      </c>
      <c r="BE31" s="43">
        <v>0</v>
      </c>
      <c r="BF31" s="38">
        <v>0</v>
      </c>
      <c r="BG31" s="38">
        <v>0</v>
      </c>
      <c r="BH31" s="38">
        <v>0</v>
      </c>
      <c r="BI31" s="38">
        <v>0</v>
      </c>
      <c r="BJ31" s="17">
        <v>0</v>
      </c>
      <c r="BK31" s="43">
        <v>0</v>
      </c>
      <c r="BL31" s="43">
        <v>0</v>
      </c>
      <c r="BM31" s="43">
        <v>0</v>
      </c>
      <c r="BN31" s="43">
        <v>0</v>
      </c>
      <c r="BO31" s="43">
        <v>0</v>
      </c>
      <c r="BP31" s="43">
        <v>0</v>
      </c>
      <c r="BQ31" s="43">
        <v>0</v>
      </c>
      <c r="BR31" s="43">
        <v>0</v>
      </c>
      <c r="BS31" s="44">
        <v>1</v>
      </c>
      <c r="BT31" s="43">
        <v>0</v>
      </c>
      <c r="BU31" s="43">
        <v>0</v>
      </c>
      <c r="BV31" s="17">
        <v>0</v>
      </c>
      <c r="BW31" s="17">
        <v>0</v>
      </c>
      <c r="BX31" s="43">
        <v>0</v>
      </c>
      <c r="BY31" s="43">
        <v>0</v>
      </c>
      <c r="BZ31" s="43">
        <v>0</v>
      </c>
      <c r="CA31" s="43">
        <v>0</v>
      </c>
      <c r="CB31" s="45">
        <v>3</v>
      </c>
      <c r="CC31" s="43">
        <v>0</v>
      </c>
      <c r="CD31" s="43">
        <v>0</v>
      </c>
      <c r="CE31" s="43">
        <v>0</v>
      </c>
      <c r="CF31" s="45">
        <v>3</v>
      </c>
      <c r="CG31" s="43">
        <v>2</v>
      </c>
      <c r="CH31" s="43">
        <v>58</v>
      </c>
      <c r="CI31" s="43">
        <v>0</v>
      </c>
      <c r="CJ31" s="43">
        <v>0</v>
      </c>
      <c r="CK31" s="43">
        <v>1</v>
      </c>
      <c r="CL31" s="43">
        <v>0</v>
      </c>
      <c r="CM31" s="43">
        <v>0</v>
      </c>
      <c r="CN31" s="43">
        <v>0</v>
      </c>
      <c r="CO31" s="43">
        <v>0</v>
      </c>
      <c r="CP31" s="43">
        <v>0</v>
      </c>
      <c r="CQ31" s="43">
        <v>0</v>
      </c>
      <c r="CR31" s="43">
        <v>0</v>
      </c>
      <c r="CS31" s="43">
        <v>0</v>
      </c>
      <c r="CT31" s="43">
        <v>0</v>
      </c>
      <c r="CU31" s="50">
        <v>0</v>
      </c>
      <c r="CV31" s="50">
        <v>0</v>
      </c>
      <c r="CW31" s="50">
        <v>0</v>
      </c>
      <c r="CX31" s="50">
        <v>0</v>
      </c>
      <c r="CY31" s="50">
        <v>0</v>
      </c>
      <c r="CZ31" s="50">
        <v>0</v>
      </c>
      <c r="DA31" s="50">
        <v>0</v>
      </c>
      <c r="DB31" s="50">
        <v>0</v>
      </c>
      <c r="DC31" s="50">
        <v>0</v>
      </c>
      <c r="DD31" s="50">
        <v>0</v>
      </c>
      <c r="DE31" s="50">
        <v>0</v>
      </c>
      <c r="DF31" s="50">
        <v>0</v>
      </c>
      <c r="DG31" s="50">
        <v>0</v>
      </c>
      <c r="DH31" s="50">
        <v>0</v>
      </c>
      <c r="DI31" s="50">
        <v>0</v>
      </c>
      <c r="DJ31" s="50">
        <v>0</v>
      </c>
      <c r="DK31" s="50">
        <v>0</v>
      </c>
      <c r="DL31" s="50">
        <v>0</v>
      </c>
      <c r="DM31" s="50">
        <v>0</v>
      </c>
      <c r="DN31" s="50">
        <v>0</v>
      </c>
      <c r="DO31" s="50">
        <v>0</v>
      </c>
      <c r="DP31" s="50">
        <v>0</v>
      </c>
      <c r="DQ31" s="50">
        <v>0</v>
      </c>
      <c r="DR31" s="50">
        <v>0</v>
      </c>
      <c r="DS31" s="43">
        <v>0</v>
      </c>
      <c r="DT31" s="43">
        <v>0</v>
      </c>
      <c r="DU31" s="43">
        <v>0</v>
      </c>
      <c r="DV31" s="45">
        <v>1</v>
      </c>
      <c r="DW31" s="43">
        <v>0</v>
      </c>
      <c r="DX31" s="43" t="s">
        <v>8</v>
      </c>
      <c r="DY31" s="43">
        <v>1</v>
      </c>
    </row>
    <row r="32" spans="1:129" ht="118.5" customHeight="1" x14ac:dyDescent="0.25">
      <c r="A32" s="22">
        <v>31</v>
      </c>
      <c r="B32" s="43" t="s">
        <v>600</v>
      </c>
      <c r="C32" s="43" t="s">
        <v>563</v>
      </c>
      <c r="D32" s="43" t="s">
        <v>282</v>
      </c>
      <c r="E32" s="43">
        <v>1</v>
      </c>
      <c r="F32" s="43" t="s">
        <v>564</v>
      </c>
      <c r="G32" s="43">
        <v>2</v>
      </c>
      <c r="H32" s="49" t="s">
        <v>599</v>
      </c>
      <c r="I32" s="14">
        <v>2003</v>
      </c>
      <c r="J32" s="43" t="s">
        <v>565</v>
      </c>
      <c r="K32" s="14">
        <v>2003</v>
      </c>
      <c r="L32" s="40" t="s">
        <v>8</v>
      </c>
      <c r="M32" s="43">
        <v>1</v>
      </c>
      <c r="N32" s="43" t="s">
        <v>8</v>
      </c>
      <c r="O32" s="43" t="s">
        <v>8</v>
      </c>
      <c r="P32" s="43" t="s">
        <v>8</v>
      </c>
      <c r="Q32" s="43" t="s">
        <v>8</v>
      </c>
      <c r="R32" s="43" t="s">
        <v>8</v>
      </c>
      <c r="S32" s="43" t="s">
        <v>8</v>
      </c>
      <c r="T32" s="43" t="s">
        <v>8</v>
      </c>
      <c r="U32" s="43" t="s">
        <v>308</v>
      </c>
      <c r="V32" s="43" t="s">
        <v>566</v>
      </c>
      <c r="W32" s="53">
        <v>1</v>
      </c>
      <c r="X32" s="55">
        <v>0</v>
      </c>
      <c r="Y32" s="50">
        <v>0</v>
      </c>
      <c r="Z32" s="50">
        <v>0</v>
      </c>
      <c r="AA32" s="50">
        <v>0</v>
      </c>
      <c r="AB32" s="50">
        <v>0</v>
      </c>
      <c r="AC32" s="50">
        <v>0</v>
      </c>
      <c r="AD32" s="50">
        <v>0</v>
      </c>
      <c r="AE32" s="50">
        <v>0</v>
      </c>
      <c r="AF32" s="50">
        <v>0</v>
      </c>
      <c r="AG32" s="50">
        <v>0</v>
      </c>
      <c r="AH32" s="50">
        <v>0</v>
      </c>
      <c r="AI32" s="50">
        <v>0</v>
      </c>
      <c r="AJ32" s="50">
        <v>0</v>
      </c>
      <c r="AK32" s="50">
        <v>0</v>
      </c>
      <c r="AL32" s="50">
        <v>0</v>
      </c>
      <c r="AM32" s="50">
        <v>0</v>
      </c>
      <c r="AN32" s="50">
        <v>0</v>
      </c>
      <c r="AO32" s="50">
        <v>0</v>
      </c>
      <c r="AP32" s="50">
        <v>0</v>
      </c>
      <c r="AQ32" s="50">
        <v>0</v>
      </c>
      <c r="AR32" s="50">
        <v>0</v>
      </c>
      <c r="AS32" s="50">
        <v>0</v>
      </c>
      <c r="AT32" s="50">
        <v>0</v>
      </c>
      <c r="AU32" s="50">
        <v>0</v>
      </c>
      <c r="AV32" s="50">
        <v>0</v>
      </c>
      <c r="AW32" s="50">
        <v>0</v>
      </c>
      <c r="AX32" s="17">
        <v>0</v>
      </c>
      <c r="AY32" s="50">
        <v>0</v>
      </c>
      <c r="AZ32" s="50">
        <v>0</v>
      </c>
      <c r="BA32" s="50">
        <v>0</v>
      </c>
      <c r="BB32" s="50">
        <v>0</v>
      </c>
      <c r="BC32" s="50">
        <v>0</v>
      </c>
      <c r="BD32" s="50">
        <v>0</v>
      </c>
      <c r="BE32" s="50">
        <v>0</v>
      </c>
      <c r="BF32" s="52">
        <v>0</v>
      </c>
      <c r="BG32" s="52">
        <v>0</v>
      </c>
      <c r="BH32" s="52">
        <v>0</v>
      </c>
      <c r="BI32" s="52">
        <v>0</v>
      </c>
      <c r="BJ32" s="17">
        <v>0</v>
      </c>
      <c r="BK32" s="50">
        <v>0</v>
      </c>
      <c r="BL32" s="47">
        <v>0</v>
      </c>
      <c r="BM32" s="26">
        <v>0</v>
      </c>
      <c r="BN32" s="26">
        <v>0</v>
      </c>
      <c r="BO32" s="26">
        <v>0</v>
      </c>
      <c r="BP32" s="50">
        <v>0</v>
      </c>
      <c r="BQ32" s="50">
        <v>0</v>
      </c>
      <c r="BR32" s="50">
        <v>0</v>
      </c>
      <c r="BS32" s="50">
        <v>0</v>
      </c>
      <c r="BT32" s="50">
        <v>0</v>
      </c>
      <c r="BU32" s="50">
        <v>0</v>
      </c>
      <c r="BV32" s="17">
        <v>0</v>
      </c>
      <c r="BW32" s="17">
        <v>0</v>
      </c>
      <c r="BX32" s="50">
        <v>0</v>
      </c>
      <c r="BY32" s="50">
        <v>0</v>
      </c>
      <c r="BZ32" s="53">
        <v>0</v>
      </c>
      <c r="CA32" s="50">
        <v>0</v>
      </c>
      <c r="CB32" s="50">
        <v>0</v>
      </c>
      <c r="CC32" s="50">
        <v>0</v>
      </c>
      <c r="CD32" s="50">
        <v>0</v>
      </c>
      <c r="CE32" s="50">
        <v>0</v>
      </c>
      <c r="CF32" s="50">
        <v>0</v>
      </c>
      <c r="CG32" s="50">
        <v>0</v>
      </c>
      <c r="CH32" s="50">
        <v>0</v>
      </c>
      <c r="CI32" s="50">
        <v>0</v>
      </c>
      <c r="CJ32" s="50">
        <v>0</v>
      </c>
      <c r="CK32" s="50">
        <v>0</v>
      </c>
      <c r="CL32" s="50">
        <v>0</v>
      </c>
      <c r="CM32" s="50">
        <v>0</v>
      </c>
      <c r="CN32" s="50">
        <v>0</v>
      </c>
      <c r="CO32" s="50">
        <v>0</v>
      </c>
      <c r="CP32" s="50">
        <v>0</v>
      </c>
      <c r="CQ32" s="50">
        <v>0</v>
      </c>
      <c r="CR32" s="50">
        <v>0</v>
      </c>
      <c r="CS32" s="50">
        <v>0</v>
      </c>
      <c r="CT32" s="50">
        <v>0</v>
      </c>
      <c r="CU32" s="50">
        <v>1</v>
      </c>
      <c r="CV32" s="35" t="s">
        <v>567</v>
      </c>
      <c r="CW32" s="53">
        <v>0</v>
      </c>
      <c r="CX32" s="42">
        <v>3</v>
      </c>
      <c r="CY32" s="53">
        <v>0</v>
      </c>
      <c r="CZ32" s="53">
        <v>0</v>
      </c>
      <c r="DA32" s="53">
        <v>0</v>
      </c>
      <c r="DB32" s="53">
        <v>0</v>
      </c>
      <c r="DC32" s="53">
        <v>0</v>
      </c>
      <c r="DD32" s="53">
        <v>0</v>
      </c>
      <c r="DE32" s="42">
        <v>3</v>
      </c>
      <c r="DF32" s="53">
        <v>0</v>
      </c>
      <c r="DG32" s="53">
        <v>0</v>
      </c>
      <c r="DH32" s="53">
        <v>0</v>
      </c>
      <c r="DI32" s="53">
        <v>0</v>
      </c>
      <c r="DJ32" s="53">
        <v>0</v>
      </c>
      <c r="DK32" s="53">
        <v>0</v>
      </c>
      <c r="DL32" s="53">
        <v>0</v>
      </c>
      <c r="DM32" s="53">
        <v>0</v>
      </c>
      <c r="DN32" s="53">
        <v>0</v>
      </c>
      <c r="DO32" s="53">
        <v>0</v>
      </c>
      <c r="DP32" s="53">
        <v>0</v>
      </c>
      <c r="DQ32" s="53">
        <v>0</v>
      </c>
      <c r="DR32" s="53">
        <v>0</v>
      </c>
      <c r="DS32" s="50">
        <v>0</v>
      </c>
      <c r="DT32" s="50">
        <v>0</v>
      </c>
      <c r="DU32" s="50">
        <v>0</v>
      </c>
      <c r="DV32" s="50">
        <v>0</v>
      </c>
      <c r="DW32" s="50">
        <v>0</v>
      </c>
      <c r="DX32" s="50" t="s">
        <v>8</v>
      </c>
      <c r="DY32" s="53">
        <v>1</v>
      </c>
    </row>
    <row r="33" spans="1:129" ht="118.5" customHeight="1" x14ac:dyDescent="0.25">
      <c r="A33" s="22">
        <v>32</v>
      </c>
      <c r="B33" s="35" t="s">
        <v>762</v>
      </c>
      <c r="C33" s="43" t="s">
        <v>763</v>
      </c>
      <c r="D33" s="35" t="s">
        <v>764</v>
      </c>
      <c r="E33" s="35">
        <v>2</v>
      </c>
      <c r="F33" s="35" t="s">
        <v>765</v>
      </c>
      <c r="G33" s="43">
        <v>2</v>
      </c>
      <c r="H33" s="49" t="s">
        <v>857</v>
      </c>
      <c r="I33" s="14">
        <v>2003</v>
      </c>
      <c r="J33" s="35" t="s">
        <v>120</v>
      </c>
      <c r="K33" s="14">
        <v>2008</v>
      </c>
      <c r="L33" s="35" t="s">
        <v>8</v>
      </c>
      <c r="M33" s="35">
        <v>1</v>
      </c>
      <c r="N33" s="35" t="s">
        <v>8</v>
      </c>
      <c r="O33" s="35" t="s">
        <v>8</v>
      </c>
      <c r="P33" s="35" t="s">
        <v>8</v>
      </c>
      <c r="Q33" s="35" t="s">
        <v>8</v>
      </c>
      <c r="R33" s="35" t="s">
        <v>8</v>
      </c>
      <c r="S33" s="35" t="s">
        <v>8</v>
      </c>
      <c r="T33" s="35" t="s">
        <v>8</v>
      </c>
      <c r="U33" s="35" t="s">
        <v>300</v>
      </c>
      <c r="V33" s="35" t="s">
        <v>766</v>
      </c>
      <c r="W33" s="50">
        <v>1</v>
      </c>
      <c r="X33" s="51">
        <v>0</v>
      </c>
      <c r="Y33" s="50">
        <v>0</v>
      </c>
      <c r="Z33" s="50">
        <v>0</v>
      </c>
      <c r="AA33" s="50">
        <v>0</v>
      </c>
      <c r="AB33" s="50">
        <v>0</v>
      </c>
      <c r="AC33" s="50">
        <v>0</v>
      </c>
      <c r="AD33" s="50">
        <v>0</v>
      </c>
      <c r="AE33" s="50">
        <v>0</v>
      </c>
      <c r="AF33" s="50">
        <v>0</v>
      </c>
      <c r="AG33" s="50">
        <v>0</v>
      </c>
      <c r="AH33" s="50">
        <v>0</v>
      </c>
      <c r="AI33" s="50">
        <v>0</v>
      </c>
      <c r="AJ33" s="50">
        <v>0</v>
      </c>
      <c r="AK33" s="50">
        <v>0</v>
      </c>
      <c r="AL33" s="50">
        <v>0</v>
      </c>
      <c r="AM33" s="50">
        <v>0</v>
      </c>
      <c r="AN33" s="50">
        <v>0</v>
      </c>
      <c r="AO33" s="50">
        <v>0</v>
      </c>
      <c r="AP33" s="50">
        <v>0</v>
      </c>
      <c r="AQ33" s="50">
        <v>0</v>
      </c>
      <c r="AR33" s="50">
        <v>0</v>
      </c>
      <c r="AS33" s="50">
        <v>0</v>
      </c>
      <c r="AT33" s="50">
        <v>0</v>
      </c>
      <c r="AU33" s="50">
        <v>0</v>
      </c>
      <c r="AV33" s="50">
        <v>0</v>
      </c>
      <c r="AW33" s="50">
        <v>0</v>
      </c>
      <c r="AX33" s="17">
        <v>0</v>
      </c>
      <c r="AY33" s="50">
        <v>0</v>
      </c>
      <c r="AZ33" s="50">
        <v>0</v>
      </c>
      <c r="BA33" s="50">
        <v>0</v>
      </c>
      <c r="BB33" s="50">
        <v>0</v>
      </c>
      <c r="BC33" s="50">
        <v>0</v>
      </c>
      <c r="BD33" s="50">
        <v>0</v>
      </c>
      <c r="BE33" s="50">
        <v>0</v>
      </c>
      <c r="BF33" s="52">
        <v>0</v>
      </c>
      <c r="BG33" s="52">
        <v>0</v>
      </c>
      <c r="BH33" s="52">
        <v>0</v>
      </c>
      <c r="BI33" s="52">
        <v>0</v>
      </c>
      <c r="BJ33" s="17">
        <v>0</v>
      </c>
      <c r="BK33" s="50">
        <v>0</v>
      </c>
      <c r="BL33" s="53">
        <v>0</v>
      </c>
      <c r="BM33" s="38">
        <v>0</v>
      </c>
      <c r="BN33" s="38">
        <v>0</v>
      </c>
      <c r="BO33" s="38">
        <v>0</v>
      </c>
      <c r="BP33" s="50">
        <v>0</v>
      </c>
      <c r="BQ33" s="50">
        <v>0</v>
      </c>
      <c r="BR33" s="50">
        <v>0</v>
      </c>
      <c r="BS33" s="50">
        <v>0</v>
      </c>
      <c r="BT33" s="50">
        <v>0</v>
      </c>
      <c r="BU33" s="50">
        <v>0</v>
      </c>
      <c r="BV33" s="17">
        <v>0</v>
      </c>
      <c r="BW33" s="17">
        <v>0</v>
      </c>
      <c r="BX33" s="50">
        <v>0</v>
      </c>
      <c r="BY33" s="50">
        <v>0</v>
      </c>
      <c r="BZ33" s="53">
        <v>0</v>
      </c>
      <c r="CA33" s="50">
        <v>0</v>
      </c>
      <c r="CB33" s="50">
        <v>0</v>
      </c>
      <c r="CC33" s="50">
        <v>0</v>
      </c>
      <c r="CD33" s="50">
        <v>0</v>
      </c>
      <c r="CE33" s="50">
        <v>0</v>
      </c>
      <c r="CF33" s="50">
        <v>0</v>
      </c>
      <c r="CG33" s="50">
        <v>0</v>
      </c>
      <c r="CH33" s="50">
        <v>0</v>
      </c>
      <c r="CI33" s="50">
        <v>0</v>
      </c>
      <c r="CJ33" s="50">
        <v>0</v>
      </c>
      <c r="CK33" s="50">
        <v>0</v>
      </c>
      <c r="CL33" s="50">
        <v>0</v>
      </c>
      <c r="CM33" s="50">
        <v>0</v>
      </c>
      <c r="CN33" s="50">
        <v>0</v>
      </c>
      <c r="CO33" s="50">
        <v>0</v>
      </c>
      <c r="CP33" s="50">
        <v>0</v>
      </c>
      <c r="CQ33" s="50">
        <v>0</v>
      </c>
      <c r="CR33" s="50">
        <v>0</v>
      </c>
      <c r="CS33" s="50">
        <v>0</v>
      </c>
      <c r="CT33" s="50">
        <v>0</v>
      </c>
      <c r="CU33" s="50">
        <v>1</v>
      </c>
      <c r="CV33" s="35" t="s">
        <v>767</v>
      </c>
      <c r="CW33" s="50">
        <v>0</v>
      </c>
      <c r="CX33" s="50">
        <v>0</v>
      </c>
      <c r="CY33" s="50">
        <v>0</v>
      </c>
      <c r="CZ33" s="50">
        <v>0</v>
      </c>
      <c r="DA33" s="50">
        <v>0</v>
      </c>
      <c r="DB33" s="50">
        <v>0</v>
      </c>
      <c r="DC33" s="50">
        <v>0</v>
      </c>
      <c r="DD33" s="50">
        <v>0</v>
      </c>
      <c r="DE33" s="42">
        <v>3</v>
      </c>
      <c r="DF33" s="50">
        <v>0</v>
      </c>
      <c r="DG33" s="50">
        <v>0</v>
      </c>
      <c r="DH33" s="50">
        <v>0</v>
      </c>
      <c r="DI33" s="50">
        <v>0</v>
      </c>
      <c r="DJ33" s="50">
        <v>0</v>
      </c>
      <c r="DK33" s="50">
        <v>0</v>
      </c>
      <c r="DL33" s="50">
        <v>0</v>
      </c>
      <c r="DM33" s="50">
        <v>0</v>
      </c>
      <c r="DN33" s="50">
        <v>0</v>
      </c>
      <c r="DO33" s="50">
        <v>0</v>
      </c>
      <c r="DP33" s="50">
        <v>0</v>
      </c>
      <c r="DQ33" s="50">
        <v>0</v>
      </c>
      <c r="DR33" s="50">
        <v>0</v>
      </c>
      <c r="DS33" s="50">
        <v>0</v>
      </c>
      <c r="DT33" s="50">
        <v>0</v>
      </c>
      <c r="DU33" s="50">
        <v>0</v>
      </c>
      <c r="DV33" s="50">
        <v>0</v>
      </c>
      <c r="DW33" s="50">
        <v>0</v>
      </c>
      <c r="DX33" s="50" t="s">
        <v>8</v>
      </c>
      <c r="DY33" s="50">
        <v>1</v>
      </c>
    </row>
    <row r="34" spans="1:129" ht="118.5" customHeight="1" x14ac:dyDescent="0.25">
      <c r="A34" s="22">
        <v>33</v>
      </c>
      <c r="B34" s="35" t="s">
        <v>612</v>
      </c>
      <c r="C34" s="43" t="s">
        <v>905</v>
      </c>
      <c r="D34" s="35" t="s">
        <v>282</v>
      </c>
      <c r="E34" s="35">
        <v>1</v>
      </c>
      <c r="F34" s="35" t="s">
        <v>613</v>
      </c>
      <c r="G34" s="43">
        <v>2</v>
      </c>
      <c r="H34" s="49" t="s">
        <v>614</v>
      </c>
      <c r="I34" s="14">
        <v>2003</v>
      </c>
      <c r="J34" s="35" t="s">
        <v>112</v>
      </c>
      <c r="K34" s="14">
        <v>2004</v>
      </c>
      <c r="L34" s="40" t="s">
        <v>8</v>
      </c>
      <c r="M34" s="35">
        <v>1</v>
      </c>
      <c r="N34" s="35" t="s">
        <v>8</v>
      </c>
      <c r="O34" s="35" t="s">
        <v>8</v>
      </c>
      <c r="P34" s="35" t="s">
        <v>8</v>
      </c>
      <c r="Q34" s="35" t="s">
        <v>8</v>
      </c>
      <c r="R34" s="35" t="s">
        <v>8</v>
      </c>
      <c r="S34" s="35" t="s">
        <v>8</v>
      </c>
      <c r="T34" s="35" t="s">
        <v>8</v>
      </c>
      <c r="U34" s="35" t="s">
        <v>297</v>
      </c>
      <c r="V34" s="35" t="s">
        <v>301</v>
      </c>
      <c r="W34" s="50">
        <v>1</v>
      </c>
      <c r="X34" s="51">
        <v>0</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17">
        <v>0</v>
      </c>
      <c r="AY34" s="50">
        <v>0</v>
      </c>
      <c r="AZ34" s="50">
        <v>0</v>
      </c>
      <c r="BA34" s="50">
        <v>0</v>
      </c>
      <c r="BB34" s="50">
        <v>0</v>
      </c>
      <c r="BC34" s="50">
        <v>0</v>
      </c>
      <c r="BD34" s="50">
        <v>0</v>
      </c>
      <c r="BE34" s="50">
        <v>0</v>
      </c>
      <c r="BF34" s="52">
        <v>0</v>
      </c>
      <c r="BG34" s="52">
        <v>0</v>
      </c>
      <c r="BH34" s="52">
        <v>0</v>
      </c>
      <c r="BI34" s="52">
        <v>0</v>
      </c>
      <c r="BJ34" s="17">
        <v>0</v>
      </c>
      <c r="BK34" s="50">
        <v>0</v>
      </c>
      <c r="BL34" s="47">
        <v>0</v>
      </c>
      <c r="BM34" s="26">
        <v>0</v>
      </c>
      <c r="BN34" s="26">
        <v>0</v>
      </c>
      <c r="BO34" s="26">
        <v>0</v>
      </c>
      <c r="BP34" s="50">
        <v>0</v>
      </c>
      <c r="BQ34" s="50">
        <v>0</v>
      </c>
      <c r="BR34" s="50">
        <v>0</v>
      </c>
      <c r="BS34" s="50">
        <v>0</v>
      </c>
      <c r="BT34" s="50">
        <v>0</v>
      </c>
      <c r="BU34" s="50">
        <v>0</v>
      </c>
      <c r="BV34" s="17">
        <v>0</v>
      </c>
      <c r="BW34" s="17">
        <v>0</v>
      </c>
      <c r="BX34" s="50">
        <v>0</v>
      </c>
      <c r="BY34" s="50">
        <v>0</v>
      </c>
      <c r="BZ34" s="53">
        <v>0</v>
      </c>
      <c r="CA34" s="50">
        <v>0</v>
      </c>
      <c r="CB34" s="50">
        <v>0</v>
      </c>
      <c r="CC34" s="50">
        <v>0</v>
      </c>
      <c r="CD34" s="50">
        <v>0</v>
      </c>
      <c r="CE34" s="50">
        <v>0</v>
      </c>
      <c r="CF34" s="50">
        <v>0</v>
      </c>
      <c r="CG34" s="50">
        <v>0</v>
      </c>
      <c r="CH34" s="50">
        <v>0</v>
      </c>
      <c r="CI34" s="50">
        <v>0</v>
      </c>
      <c r="CJ34" s="50">
        <v>0</v>
      </c>
      <c r="CK34" s="50">
        <v>0</v>
      </c>
      <c r="CL34" s="50">
        <v>0</v>
      </c>
      <c r="CM34" s="50">
        <v>0</v>
      </c>
      <c r="CN34" s="50">
        <v>0</v>
      </c>
      <c r="CO34" s="50">
        <v>0</v>
      </c>
      <c r="CP34" s="50">
        <v>0</v>
      </c>
      <c r="CQ34" s="50">
        <v>0</v>
      </c>
      <c r="CR34" s="50">
        <v>0</v>
      </c>
      <c r="CS34" s="50">
        <v>0</v>
      </c>
      <c r="CT34" s="50">
        <v>0</v>
      </c>
      <c r="CU34" s="50">
        <v>1</v>
      </c>
      <c r="CV34" s="50" t="s">
        <v>8</v>
      </c>
      <c r="CW34" s="42">
        <v>3</v>
      </c>
      <c r="CX34" s="42">
        <v>3</v>
      </c>
      <c r="CY34" s="42">
        <v>3</v>
      </c>
      <c r="CZ34" s="50">
        <v>0</v>
      </c>
      <c r="DA34" s="50">
        <v>0</v>
      </c>
      <c r="DB34" s="50">
        <v>0</v>
      </c>
      <c r="DC34" s="50">
        <v>0</v>
      </c>
      <c r="DD34" s="50">
        <v>0</v>
      </c>
      <c r="DE34" s="50">
        <v>0</v>
      </c>
      <c r="DF34" s="50">
        <v>0</v>
      </c>
      <c r="DG34" s="50">
        <v>0</v>
      </c>
      <c r="DH34" s="50">
        <v>0</v>
      </c>
      <c r="DI34" s="50">
        <v>0</v>
      </c>
      <c r="DJ34" s="50">
        <v>0</v>
      </c>
      <c r="DK34" s="50">
        <v>0</v>
      </c>
      <c r="DL34" s="50">
        <v>0</v>
      </c>
      <c r="DM34" s="50">
        <v>0</v>
      </c>
      <c r="DN34" s="50">
        <v>0</v>
      </c>
      <c r="DO34" s="50">
        <v>0</v>
      </c>
      <c r="DP34" s="50">
        <v>0</v>
      </c>
      <c r="DQ34" s="50">
        <v>0</v>
      </c>
      <c r="DR34" s="50">
        <v>0</v>
      </c>
      <c r="DS34" s="50">
        <v>0</v>
      </c>
      <c r="DT34" s="50">
        <v>0</v>
      </c>
      <c r="DU34" s="50">
        <v>0</v>
      </c>
      <c r="DV34" s="50">
        <v>0</v>
      </c>
      <c r="DW34" s="50">
        <v>0</v>
      </c>
      <c r="DX34" s="50" t="s">
        <v>8</v>
      </c>
      <c r="DY34" s="38">
        <v>1</v>
      </c>
    </row>
    <row r="35" spans="1:129" ht="118.5" customHeight="1" x14ac:dyDescent="0.25">
      <c r="A35" s="22">
        <v>34</v>
      </c>
      <c r="B35" s="12" t="s">
        <v>427</v>
      </c>
      <c r="C35" s="43" t="s">
        <v>906</v>
      </c>
      <c r="D35" s="38" t="s">
        <v>374</v>
      </c>
      <c r="E35" s="38">
        <v>1</v>
      </c>
      <c r="F35" s="38" t="s">
        <v>13</v>
      </c>
      <c r="G35" s="43">
        <v>2</v>
      </c>
      <c r="H35" s="49" t="s">
        <v>428</v>
      </c>
      <c r="I35" s="14">
        <v>2003</v>
      </c>
      <c r="J35" s="49" t="s">
        <v>11</v>
      </c>
      <c r="K35" s="14">
        <v>2010</v>
      </c>
      <c r="L35" s="40" t="s">
        <v>8</v>
      </c>
      <c r="M35" s="38">
        <v>1</v>
      </c>
      <c r="N35" s="38" t="s">
        <v>8</v>
      </c>
      <c r="O35" s="38" t="s">
        <v>8</v>
      </c>
      <c r="P35" s="38" t="s">
        <v>8</v>
      </c>
      <c r="Q35" s="38" t="s">
        <v>429</v>
      </c>
      <c r="R35" s="38" t="s">
        <v>8</v>
      </c>
      <c r="S35" s="38" t="s">
        <v>8</v>
      </c>
      <c r="T35" s="38" t="s">
        <v>8</v>
      </c>
      <c r="U35" s="38" t="s">
        <v>300</v>
      </c>
      <c r="V35" s="38" t="s">
        <v>299</v>
      </c>
      <c r="W35" s="38">
        <v>1</v>
      </c>
      <c r="X35" s="38">
        <v>1</v>
      </c>
      <c r="Y35" s="38">
        <v>1</v>
      </c>
      <c r="Z35" s="38">
        <v>0</v>
      </c>
      <c r="AA35" s="38">
        <v>0</v>
      </c>
      <c r="AB35" s="38">
        <v>0</v>
      </c>
      <c r="AC35" s="38">
        <v>0</v>
      </c>
      <c r="AD35" s="38">
        <v>0</v>
      </c>
      <c r="AE35" s="43">
        <v>0</v>
      </c>
      <c r="AF35" s="53">
        <v>0</v>
      </c>
      <c r="AG35" s="53">
        <v>0</v>
      </c>
      <c r="AH35" s="53">
        <v>0</v>
      </c>
      <c r="AI35" s="38">
        <v>0</v>
      </c>
      <c r="AJ35" s="43">
        <v>0</v>
      </c>
      <c r="AK35" s="43">
        <v>0</v>
      </c>
      <c r="AL35" s="38">
        <v>0</v>
      </c>
      <c r="AM35" s="38">
        <v>0</v>
      </c>
      <c r="AN35" s="43">
        <v>0</v>
      </c>
      <c r="AO35" s="38">
        <v>0</v>
      </c>
      <c r="AP35" s="38">
        <v>0</v>
      </c>
      <c r="AQ35" s="43">
        <v>0</v>
      </c>
      <c r="AR35" s="43">
        <v>0</v>
      </c>
      <c r="AS35" s="43">
        <v>0</v>
      </c>
      <c r="AT35" s="43">
        <v>0</v>
      </c>
      <c r="AU35" s="43">
        <v>0</v>
      </c>
      <c r="AV35" s="38">
        <v>0</v>
      </c>
      <c r="AW35" s="38">
        <v>0</v>
      </c>
      <c r="AX35" s="17">
        <v>0</v>
      </c>
      <c r="AY35" s="43">
        <v>0</v>
      </c>
      <c r="AZ35" s="43">
        <v>0</v>
      </c>
      <c r="BA35" s="38">
        <v>0</v>
      </c>
      <c r="BB35" s="38">
        <v>0</v>
      </c>
      <c r="BC35" s="38">
        <v>0</v>
      </c>
      <c r="BD35" s="38">
        <v>0</v>
      </c>
      <c r="BE35" s="38">
        <v>0</v>
      </c>
      <c r="BF35" s="38">
        <v>0</v>
      </c>
      <c r="BG35" s="38">
        <v>0</v>
      </c>
      <c r="BH35" s="38">
        <v>0</v>
      </c>
      <c r="BI35" s="38">
        <v>0</v>
      </c>
      <c r="BJ35" s="17">
        <v>0</v>
      </c>
      <c r="BK35" s="38">
        <v>0</v>
      </c>
      <c r="BL35" s="36">
        <v>0</v>
      </c>
      <c r="BM35" s="37">
        <v>0</v>
      </c>
      <c r="BN35" s="37">
        <v>0</v>
      </c>
      <c r="BO35" s="37">
        <v>0</v>
      </c>
      <c r="BP35" s="38">
        <v>0</v>
      </c>
      <c r="BQ35" s="38">
        <v>0</v>
      </c>
      <c r="BR35" s="38">
        <v>0</v>
      </c>
      <c r="BS35" s="44">
        <v>1</v>
      </c>
      <c r="BT35" s="38">
        <v>0</v>
      </c>
      <c r="BU35" s="38">
        <v>0</v>
      </c>
      <c r="BV35" s="17">
        <v>0</v>
      </c>
      <c r="BW35" s="17">
        <v>0</v>
      </c>
      <c r="BX35" s="38">
        <v>0</v>
      </c>
      <c r="BY35" s="38">
        <v>0</v>
      </c>
      <c r="BZ35" s="43">
        <v>0</v>
      </c>
      <c r="CA35" s="38">
        <v>0</v>
      </c>
      <c r="CB35" s="38">
        <v>0</v>
      </c>
      <c r="CC35" s="38">
        <v>0</v>
      </c>
      <c r="CD35" s="38">
        <v>0</v>
      </c>
      <c r="CE35" s="38">
        <v>0</v>
      </c>
      <c r="CF35" s="38">
        <v>0</v>
      </c>
      <c r="CG35" s="38">
        <v>1</v>
      </c>
      <c r="CH35" s="38">
        <v>31</v>
      </c>
      <c r="CI35" s="38">
        <v>0</v>
      </c>
      <c r="CJ35" s="38">
        <v>0</v>
      </c>
      <c r="CK35" s="38">
        <v>1</v>
      </c>
      <c r="CL35" s="38">
        <v>0</v>
      </c>
      <c r="CM35" s="38">
        <v>0</v>
      </c>
      <c r="CN35" s="38">
        <v>0</v>
      </c>
      <c r="CO35" s="38">
        <v>0</v>
      </c>
      <c r="CP35" s="38">
        <v>0</v>
      </c>
      <c r="CQ35" s="38">
        <v>0</v>
      </c>
      <c r="CR35" s="38">
        <v>0</v>
      </c>
      <c r="CS35" s="38">
        <v>0</v>
      </c>
      <c r="CT35" s="38">
        <v>0</v>
      </c>
      <c r="CU35" s="38">
        <v>0</v>
      </c>
      <c r="CV35" s="38" t="s">
        <v>8</v>
      </c>
      <c r="CW35" s="38">
        <v>0</v>
      </c>
      <c r="CX35" s="76">
        <v>0</v>
      </c>
      <c r="CY35" s="38">
        <v>0</v>
      </c>
      <c r="CZ35" s="38">
        <v>0</v>
      </c>
      <c r="DA35" s="38">
        <v>0</v>
      </c>
      <c r="DB35" s="38">
        <v>0</v>
      </c>
      <c r="DC35" s="38">
        <v>0</v>
      </c>
      <c r="DD35" s="38">
        <v>0</v>
      </c>
      <c r="DE35" s="38">
        <v>0</v>
      </c>
      <c r="DF35" s="38">
        <v>0</v>
      </c>
      <c r="DG35" s="38">
        <v>0</v>
      </c>
      <c r="DH35" s="38">
        <v>0</v>
      </c>
      <c r="DI35" s="38">
        <v>0</v>
      </c>
      <c r="DJ35" s="38">
        <v>0</v>
      </c>
      <c r="DK35" s="38">
        <v>0</v>
      </c>
      <c r="DL35" s="38">
        <v>0</v>
      </c>
      <c r="DM35" s="38">
        <v>0</v>
      </c>
      <c r="DN35" s="38">
        <v>0</v>
      </c>
      <c r="DO35" s="38">
        <v>0</v>
      </c>
      <c r="DP35" s="38">
        <v>0</v>
      </c>
      <c r="DQ35" s="38">
        <v>0</v>
      </c>
      <c r="DR35" s="38">
        <v>0</v>
      </c>
      <c r="DS35" s="38">
        <v>0</v>
      </c>
      <c r="DT35" s="38">
        <v>0</v>
      </c>
      <c r="DU35" s="38">
        <v>0</v>
      </c>
      <c r="DV35" s="38">
        <v>0</v>
      </c>
      <c r="DW35" s="38">
        <v>0</v>
      </c>
      <c r="DX35" s="38" t="s">
        <v>8</v>
      </c>
      <c r="DY35" s="50">
        <v>1</v>
      </c>
    </row>
    <row r="36" spans="1:129" ht="118.5" customHeight="1" x14ac:dyDescent="0.25">
      <c r="A36" s="22">
        <v>35</v>
      </c>
      <c r="B36" s="35" t="s">
        <v>813</v>
      </c>
      <c r="C36" s="43" t="s">
        <v>907</v>
      </c>
      <c r="D36" s="35" t="s">
        <v>282</v>
      </c>
      <c r="E36" s="35">
        <v>1</v>
      </c>
      <c r="F36" s="35" t="s">
        <v>615</v>
      </c>
      <c r="G36" s="43">
        <v>2</v>
      </c>
      <c r="H36" s="49" t="s">
        <v>616</v>
      </c>
      <c r="I36" s="14">
        <v>2003</v>
      </c>
      <c r="J36" s="35" t="s">
        <v>579</v>
      </c>
      <c r="K36" s="14">
        <v>2004</v>
      </c>
      <c r="L36" s="40" t="s">
        <v>8</v>
      </c>
      <c r="M36" s="35">
        <v>2</v>
      </c>
      <c r="N36" s="35" t="s">
        <v>8</v>
      </c>
      <c r="O36" s="35" t="s">
        <v>36</v>
      </c>
      <c r="P36" s="35">
        <v>1</v>
      </c>
      <c r="Q36" s="35" t="s">
        <v>8</v>
      </c>
      <c r="R36" s="35" t="s">
        <v>8</v>
      </c>
      <c r="S36" s="35" t="s">
        <v>8</v>
      </c>
      <c r="T36" s="35" t="s">
        <v>8</v>
      </c>
      <c r="U36" s="35" t="s">
        <v>308</v>
      </c>
      <c r="V36" s="35" t="s">
        <v>299</v>
      </c>
      <c r="W36" s="50">
        <v>1</v>
      </c>
      <c r="X36" s="51">
        <v>0</v>
      </c>
      <c r="Y36" s="50">
        <v>0</v>
      </c>
      <c r="Z36" s="50">
        <v>0</v>
      </c>
      <c r="AA36" s="50">
        <v>0</v>
      </c>
      <c r="AB36" s="50">
        <v>0</v>
      </c>
      <c r="AC36" s="50">
        <v>0</v>
      </c>
      <c r="AD36" s="50">
        <v>0</v>
      </c>
      <c r="AE36" s="50">
        <v>0</v>
      </c>
      <c r="AF36" s="50">
        <v>0</v>
      </c>
      <c r="AG36" s="50">
        <v>0</v>
      </c>
      <c r="AH36" s="50">
        <v>0</v>
      </c>
      <c r="AI36" s="50">
        <v>0</v>
      </c>
      <c r="AJ36" s="50">
        <v>0</v>
      </c>
      <c r="AK36" s="50">
        <v>0</v>
      </c>
      <c r="AL36" s="50">
        <v>0</v>
      </c>
      <c r="AM36" s="50">
        <v>0</v>
      </c>
      <c r="AN36" s="50">
        <v>0</v>
      </c>
      <c r="AO36" s="50">
        <v>0</v>
      </c>
      <c r="AP36" s="50">
        <v>0</v>
      </c>
      <c r="AQ36" s="50">
        <v>0</v>
      </c>
      <c r="AR36" s="50">
        <v>0</v>
      </c>
      <c r="AS36" s="50">
        <v>0</v>
      </c>
      <c r="AT36" s="50">
        <v>0</v>
      </c>
      <c r="AU36" s="50">
        <v>0</v>
      </c>
      <c r="AV36" s="50">
        <v>0</v>
      </c>
      <c r="AW36" s="50">
        <v>0</v>
      </c>
      <c r="AX36" s="17">
        <v>0</v>
      </c>
      <c r="AY36" s="50">
        <v>0</v>
      </c>
      <c r="AZ36" s="50">
        <v>0</v>
      </c>
      <c r="BA36" s="50">
        <v>0</v>
      </c>
      <c r="BB36" s="50">
        <v>0</v>
      </c>
      <c r="BC36" s="50">
        <v>0</v>
      </c>
      <c r="BD36" s="50">
        <v>0</v>
      </c>
      <c r="BE36" s="50">
        <v>0</v>
      </c>
      <c r="BF36" s="52">
        <v>0</v>
      </c>
      <c r="BG36" s="52">
        <v>0</v>
      </c>
      <c r="BH36" s="52">
        <v>0</v>
      </c>
      <c r="BI36" s="52">
        <v>0</v>
      </c>
      <c r="BJ36" s="17">
        <v>0</v>
      </c>
      <c r="BK36" s="50">
        <v>0</v>
      </c>
      <c r="BL36" s="47">
        <v>0</v>
      </c>
      <c r="BM36" s="37">
        <v>0</v>
      </c>
      <c r="BN36" s="37">
        <v>0</v>
      </c>
      <c r="BO36" s="37">
        <v>0</v>
      </c>
      <c r="BP36" s="50">
        <v>0</v>
      </c>
      <c r="BQ36" s="50">
        <v>0</v>
      </c>
      <c r="BR36" s="50">
        <v>0</v>
      </c>
      <c r="BS36" s="50">
        <v>0</v>
      </c>
      <c r="BT36" s="50">
        <v>0</v>
      </c>
      <c r="BU36" s="50">
        <v>0</v>
      </c>
      <c r="BV36" s="17">
        <v>0</v>
      </c>
      <c r="BW36" s="17">
        <v>0</v>
      </c>
      <c r="BX36" s="50">
        <v>0</v>
      </c>
      <c r="BY36" s="50">
        <v>0</v>
      </c>
      <c r="BZ36" s="53">
        <v>0</v>
      </c>
      <c r="CA36" s="50">
        <v>0</v>
      </c>
      <c r="CB36" s="50">
        <v>0</v>
      </c>
      <c r="CC36" s="50">
        <v>0</v>
      </c>
      <c r="CD36" s="50">
        <v>0</v>
      </c>
      <c r="CE36" s="50">
        <v>0</v>
      </c>
      <c r="CF36" s="50">
        <v>0</v>
      </c>
      <c r="CG36" s="50">
        <v>0</v>
      </c>
      <c r="CH36" s="50">
        <v>0</v>
      </c>
      <c r="CI36" s="50">
        <v>0</v>
      </c>
      <c r="CJ36" s="50">
        <v>0</v>
      </c>
      <c r="CK36" s="50">
        <v>0</v>
      </c>
      <c r="CL36" s="50">
        <v>0</v>
      </c>
      <c r="CM36" s="50">
        <v>0</v>
      </c>
      <c r="CN36" s="50">
        <v>0</v>
      </c>
      <c r="CO36" s="50">
        <v>0</v>
      </c>
      <c r="CP36" s="50">
        <v>0</v>
      </c>
      <c r="CQ36" s="50">
        <v>0</v>
      </c>
      <c r="CR36" s="50">
        <v>0</v>
      </c>
      <c r="CS36" s="50">
        <v>0</v>
      </c>
      <c r="CT36" s="50">
        <v>0</v>
      </c>
      <c r="CU36" s="50">
        <v>1</v>
      </c>
      <c r="CV36" s="35" t="s">
        <v>617</v>
      </c>
      <c r="CW36" s="50">
        <v>0</v>
      </c>
      <c r="CX36" s="50">
        <v>0</v>
      </c>
      <c r="CY36" s="50">
        <v>0</v>
      </c>
      <c r="CZ36" s="50">
        <v>0</v>
      </c>
      <c r="DA36" s="50">
        <v>0</v>
      </c>
      <c r="DB36" s="50">
        <v>0</v>
      </c>
      <c r="DC36" s="50">
        <v>0</v>
      </c>
      <c r="DD36" s="50">
        <v>0</v>
      </c>
      <c r="DE36" s="42">
        <v>3</v>
      </c>
      <c r="DF36" s="50">
        <v>0</v>
      </c>
      <c r="DG36" s="50">
        <v>0</v>
      </c>
      <c r="DH36" s="50">
        <v>0</v>
      </c>
      <c r="DI36" s="50">
        <v>0</v>
      </c>
      <c r="DJ36" s="50">
        <v>0</v>
      </c>
      <c r="DK36" s="50">
        <v>0</v>
      </c>
      <c r="DL36" s="50">
        <v>0</v>
      </c>
      <c r="DM36" s="50">
        <v>0</v>
      </c>
      <c r="DN36" s="50">
        <v>0</v>
      </c>
      <c r="DO36" s="50">
        <v>0</v>
      </c>
      <c r="DP36" s="50">
        <v>0</v>
      </c>
      <c r="DQ36" s="50">
        <v>0</v>
      </c>
      <c r="DR36" s="50">
        <v>0</v>
      </c>
      <c r="DS36" s="50">
        <v>0</v>
      </c>
      <c r="DT36" s="50">
        <v>0</v>
      </c>
      <c r="DU36" s="50">
        <v>0</v>
      </c>
      <c r="DV36" s="50">
        <v>0</v>
      </c>
      <c r="DW36" s="50">
        <v>0</v>
      </c>
      <c r="DX36" s="50" t="s">
        <v>8</v>
      </c>
      <c r="DY36" s="43">
        <v>1</v>
      </c>
    </row>
    <row r="37" spans="1:129" s="11" customFormat="1" ht="118.5" customHeight="1" x14ac:dyDescent="0.25">
      <c r="A37" s="22">
        <v>36</v>
      </c>
      <c r="B37" s="12" t="s">
        <v>458</v>
      </c>
      <c r="C37" s="43" t="s">
        <v>908</v>
      </c>
      <c r="D37" s="43" t="s">
        <v>283</v>
      </c>
      <c r="E37" s="43">
        <v>1</v>
      </c>
      <c r="F37" s="43" t="s">
        <v>460</v>
      </c>
      <c r="G37" s="43">
        <v>2</v>
      </c>
      <c r="H37" s="49" t="s">
        <v>459</v>
      </c>
      <c r="I37" s="14">
        <v>2003</v>
      </c>
      <c r="J37" s="72" t="s">
        <v>459</v>
      </c>
      <c r="K37" s="14">
        <v>2003</v>
      </c>
      <c r="L37" s="72" t="s">
        <v>8</v>
      </c>
      <c r="M37" s="43">
        <v>1</v>
      </c>
      <c r="N37" s="72" t="s">
        <v>8</v>
      </c>
      <c r="O37" s="72" t="s">
        <v>8</v>
      </c>
      <c r="P37" s="72" t="s">
        <v>8</v>
      </c>
      <c r="Q37" s="72" t="s">
        <v>330</v>
      </c>
      <c r="R37" s="72" t="s">
        <v>8</v>
      </c>
      <c r="S37" s="72" t="s">
        <v>331</v>
      </c>
      <c r="T37" s="72" t="s">
        <v>8</v>
      </c>
      <c r="U37" s="43" t="s">
        <v>300</v>
      </c>
      <c r="V37" s="43" t="s">
        <v>303</v>
      </c>
      <c r="W37" s="50">
        <v>1</v>
      </c>
      <c r="X37" s="43">
        <v>1</v>
      </c>
      <c r="Y37" s="43">
        <v>1</v>
      </c>
      <c r="Z37" s="43">
        <v>0</v>
      </c>
      <c r="AA37" s="43">
        <v>0</v>
      </c>
      <c r="AB37" s="43">
        <v>0</v>
      </c>
      <c r="AC37" s="43">
        <v>0</v>
      </c>
      <c r="AD37" s="43">
        <v>0</v>
      </c>
      <c r="AE37" s="43">
        <v>0</v>
      </c>
      <c r="AF37" s="43">
        <v>0</v>
      </c>
      <c r="AG37" s="42">
        <v>3</v>
      </c>
      <c r="AH37" s="42">
        <v>3</v>
      </c>
      <c r="AI37" s="43">
        <v>0</v>
      </c>
      <c r="AJ37" s="43">
        <v>0</v>
      </c>
      <c r="AK37" s="43">
        <v>0</v>
      </c>
      <c r="AL37" s="43">
        <v>0</v>
      </c>
      <c r="AM37" s="43">
        <v>0</v>
      </c>
      <c r="AN37" s="43">
        <v>0</v>
      </c>
      <c r="AO37" s="43">
        <v>0</v>
      </c>
      <c r="AP37" s="43">
        <v>0</v>
      </c>
      <c r="AQ37" s="43">
        <v>0</v>
      </c>
      <c r="AR37" s="43">
        <v>0</v>
      </c>
      <c r="AS37" s="43">
        <v>0</v>
      </c>
      <c r="AT37" s="43">
        <v>0</v>
      </c>
      <c r="AU37" s="44">
        <v>1</v>
      </c>
      <c r="AV37" s="43">
        <v>0</v>
      </c>
      <c r="AW37" s="43">
        <v>0</v>
      </c>
      <c r="AX37" s="17">
        <v>0</v>
      </c>
      <c r="AY37" s="43">
        <v>0</v>
      </c>
      <c r="AZ37" s="43">
        <v>0</v>
      </c>
      <c r="BA37" s="43">
        <v>0</v>
      </c>
      <c r="BB37" s="43">
        <v>0</v>
      </c>
      <c r="BC37" s="43">
        <v>0</v>
      </c>
      <c r="BD37" s="35">
        <v>0</v>
      </c>
      <c r="BE37" s="43">
        <v>0</v>
      </c>
      <c r="BF37" s="38">
        <v>0</v>
      </c>
      <c r="BG37" s="38">
        <v>0</v>
      </c>
      <c r="BH37" s="38">
        <v>0</v>
      </c>
      <c r="BI37" s="38">
        <v>0</v>
      </c>
      <c r="BJ37" s="17">
        <v>0</v>
      </c>
      <c r="BK37" s="43">
        <v>0</v>
      </c>
      <c r="BL37" s="43">
        <v>0</v>
      </c>
      <c r="BM37" s="43">
        <v>0</v>
      </c>
      <c r="BN37" s="43">
        <v>0</v>
      </c>
      <c r="BO37" s="43">
        <v>0</v>
      </c>
      <c r="BP37" s="43">
        <v>0</v>
      </c>
      <c r="BQ37" s="43">
        <v>0</v>
      </c>
      <c r="BR37" s="43">
        <v>0</v>
      </c>
      <c r="BS37" s="44">
        <v>1</v>
      </c>
      <c r="BT37" s="43">
        <v>0</v>
      </c>
      <c r="BU37" s="43">
        <v>0</v>
      </c>
      <c r="BV37" s="17">
        <v>0</v>
      </c>
      <c r="BW37" s="17">
        <v>0</v>
      </c>
      <c r="BX37" s="43">
        <v>0</v>
      </c>
      <c r="BY37" s="43">
        <v>0</v>
      </c>
      <c r="BZ37" s="43">
        <v>0</v>
      </c>
      <c r="CA37" s="43">
        <v>0</v>
      </c>
      <c r="CB37" s="43">
        <v>0</v>
      </c>
      <c r="CC37" s="43">
        <v>0</v>
      </c>
      <c r="CD37" s="43">
        <v>0</v>
      </c>
      <c r="CE37" s="43">
        <v>0</v>
      </c>
      <c r="CF37" s="45">
        <v>3</v>
      </c>
      <c r="CG37" s="43">
        <v>2</v>
      </c>
      <c r="CH37" s="43">
        <v>58</v>
      </c>
      <c r="CI37" s="43">
        <v>0</v>
      </c>
      <c r="CJ37" s="43">
        <v>0</v>
      </c>
      <c r="CK37" s="43">
        <v>1</v>
      </c>
      <c r="CL37" s="43">
        <v>0</v>
      </c>
      <c r="CM37" s="43">
        <v>0</v>
      </c>
      <c r="CN37" s="43">
        <v>0</v>
      </c>
      <c r="CO37" s="43">
        <v>0</v>
      </c>
      <c r="CP37" s="43">
        <v>0</v>
      </c>
      <c r="CQ37" s="43">
        <v>0</v>
      </c>
      <c r="CR37" s="43">
        <v>0</v>
      </c>
      <c r="CS37" s="43">
        <v>0</v>
      </c>
      <c r="CT37" s="43">
        <v>0</v>
      </c>
      <c r="CU37" s="50">
        <v>0</v>
      </c>
      <c r="CV37" s="72" t="s">
        <v>8</v>
      </c>
      <c r="CW37" s="50">
        <v>0</v>
      </c>
      <c r="CX37" s="50">
        <v>0</v>
      </c>
      <c r="CY37" s="50">
        <v>0</v>
      </c>
      <c r="CZ37" s="50">
        <v>0</v>
      </c>
      <c r="DA37" s="50">
        <v>0</v>
      </c>
      <c r="DB37" s="50">
        <v>0</v>
      </c>
      <c r="DC37" s="50">
        <v>0</v>
      </c>
      <c r="DD37" s="50">
        <v>0</v>
      </c>
      <c r="DE37" s="50">
        <v>0</v>
      </c>
      <c r="DF37" s="50">
        <v>0</v>
      </c>
      <c r="DG37" s="50">
        <v>0</v>
      </c>
      <c r="DH37" s="50">
        <v>0</v>
      </c>
      <c r="DI37" s="50">
        <v>0</v>
      </c>
      <c r="DJ37" s="50">
        <v>0</v>
      </c>
      <c r="DK37" s="50">
        <v>0</v>
      </c>
      <c r="DL37" s="50">
        <v>0</v>
      </c>
      <c r="DM37" s="50">
        <v>0</v>
      </c>
      <c r="DN37" s="50">
        <v>0</v>
      </c>
      <c r="DO37" s="50">
        <v>0</v>
      </c>
      <c r="DP37" s="50">
        <v>0</v>
      </c>
      <c r="DQ37" s="50">
        <v>0</v>
      </c>
      <c r="DR37" s="50">
        <v>0</v>
      </c>
      <c r="DS37" s="43">
        <v>0</v>
      </c>
      <c r="DT37" s="43">
        <v>0</v>
      </c>
      <c r="DU37" s="43">
        <v>0</v>
      </c>
      <c r="DV37" s="45">
        <v>1</v>
      </c>
      <c r="DW37" s="43">
        <v>0</v>
      </c>
      <c r="DX37" s="43" t="s">
        <v>8</v>
      </c>
      <c r="DY37" s="50">
        <v>1</v>
      </c>
    </row>
    <row r="38" spans="1:129" ht="118.5" customHeight="1" x14ac:dyDescent="0.25">
      <c r="A38" s="22">
        <v>37</v>
      </c>
      <c r="B38" s="35" t="s">
        <v>605</v>
      </c>
      <c r="C38" s="43" t="s">
        <v>577</v>
      </c>
      <c r="D38" s="35" t="s">
        <v>282</v>
      </c>
      <c r="E38" s="35">
        <v>1</v>
      </c>
      <c r="F38" s="35" t="s">
        <v>1178</v>
      </c>
      <c r="G38" s="43">
        <v>2</v>
      </c>
      <c r="H38" s="49" t="s">
        <v>601</v>
      </c>
      <c r="I38" s="14">
        <v>2003</v>
      </c>
      <c r="J38" s="35" t="s">
        <v>606</v>
      </c>
      <c r="K38" s="14">
        <v>2004</v>
      </c>
      <c r="L38" s="40" t="s">
        <v>8</v>
      </c>
      <c r="M38" s="35">
        <v>2</v>
      </c>
      <c r="N38" s="43" t="s">
        <v>8</v>
      </c>
      <c r="O38" s="35" t="s">
        <v>511</v>
      </c>
      <c r="P38" s="35">
        <v>1</v>
      </c>
      <c r="Q38" s="35" t="s">
        <v>8</v>
      </c>
      <c r="R38" s="35" t="s">
        <v>8</v>
      </c>
      <c r="S38" s="35" t="s">
        <v>8</v>
      </c>
      <c r="T38" s="35" t="s">
        <v>8</v>
      </c>
      <c r="U38" s="35" t="s">
        <v>308</v>
      </c>
      <c r="V38" s="35" t="s">
        <v>566</v>
      </c>
      <c r="W38" s="50">
        <v>1</v>
      </c>
      <c r="X38" s="51">
        <v>0</v>
      </c>
      <c r="Y38" s="50">
        <v>0</v>
      </c>
      <c r="Z38" s="50">
        <v>0</v>
      </c>
      <c r="AA38" s="50">
        <v>0</v>
      </c>
      <c r="AB38" s="50">
        <v>0</v>
      </c>
      <c r="AC38" s="50">
        <v>0</v>
      </c>
      <c r="AD38" s="50">
        <v>0</v>
      </c>
      <c r="AE38" s="50">
        <v>0</v>
      </c>
      <c r="AF38" s="50">
        <v>0</v>
      </c>
      <c r="AG38" s="50">
        <v>0</v>
      </c>
      <c r="AH38" s="50">
        <v>0</v>
      </c>
      <c r="AI38" s="50">
        <v>0</v>
      </c>
      <c r="AJ38" s="50">
        <v>0</v>
      </c>
      <c r="AK38" s="50">
        <v>0</v>
      </c>
      <c r="AL38" s="50">
        <v>0</v>
      </c>
      <c r="AM38" s="50">
        <v>0</v>
      </c>
      <c r="AN38" s="50">
        <v>0</v>
      </c>
      <c r="AO38" s="50">
        <v>0</v>
      </c>
      <c r="AP38" s="50">
        <v>0</v>
      </c>
      <c r="AQ38" s="50">
        <v>0</v>
      </c>
      <c r="AR38" s="50">
        <v>0</v>
      </c>
      <c r="AS38" s="50">
        <v>0</v>
      </c>
      <c r="AT38" s="50">
        <v>0</v>
      </c>
      <c r="AU38" s="50">
        <v>0</v>
      </c>
      <c r="AV38" s="50">
        <v>0</v>
      </c>
      <c r="AW38" s="50">
        <v>0</v>
      </c>
      <c r="AX38" s="17">
        <v>0</v>
      </c>
      <c r="AY38" s="50">
        <v>0</v>
      </c>
      <c r="AZ38" s="50">
        <v>0</v>
      </c>
      <c r="BA38" s="50">
        <v>0</v>
      </c>
      <c r="BB38" s="50">
        <v>0</v>
      </c>
      <c r="BC38" s="50">
        <v>0</v>
      </c>
      <c r="BD38" s="50">
        <v>0</v>
      </c>
      <c r="BE38" s="50">
        <v>0</v>
      </c>
      <c r="BF38" s="52">
        <v>0</v>
      </c>
      <c r="BG38" s="52">
        <v>0</v>
      </c>
      <c r="BH38" s="52">
        <v>0</v>
      </c>
      <c r="BI38" s="52">
        <v>0</v>
      </c>
      <c r="BJ38" s="17">
        <v>0</v>
      </c>
      <c r="BK38" s="50">
        <v>0</v>
      </c>
      <c r="BL38" s="53">
        <v>0</v>
      </c>
      <c r="BM38" s="12">
        <v>0</v>
      </c>
      <c r="BN38" s="12">
        <v>0</v>
      </c>
      <c r="BO38" s="12">
        <v>0</v>
      </c>
      <c r="BP38" s="50">
        <v>0</v>
      </c>
      <c r="BQ38" s="50">
        <v>0</v>
      </c>
      <c r="BR38" s="50">
        <v>0</v>
      </c>
      <c r="BS38" s="50">
        <v>0</v>
      </c>
      <c r="BT38" s="50">
        <v>0</v>
      </c>
      <c r="BU38" s="50">
        <v>0</v>
      </c>
      <c r="BV38" s="17">
        <v>0</v>
      </c>
      <c r="BW38" s="17">
        <v>0</v>
      </c>
      <c r="BX38" s="50">
        <v>0</v>
      </c>
      <c r="BY38" s="50">
        <v>0</v>
      </c>
      <c r="BZ38" s="53">
        <v>0</v>
      </c>
      <c r="CA38" s="50">
        <v>0</v>
      </c>
      <c r="CB38" s="50">
        <v>0</v>
      </c>
      <c r="CC38" s="50">
        <v>0</v>
      </c>
      <c r="CD38" s="50">
        <v>0</v>
      </c>
      <c r="CE38" s="50">
        <v>0</v>
      </c>
      <c r="CF38" s="50">
        <v>0</v>
      </c>
      <c r="CG38" s="50">
        <v>0</v>
      </c>
      <c r="CH38" s="50">
        <v>0</v>
      </c>
      <c r="CI38" s="50">
        <v>0</v>
      </c>
      <c r="CJ38" s="50">
        <v>0</v>
      </c>
      <c r="CK38" s="50">
        <v>0</v>
      </c>
      <c r="CL38" s="50">
        <v>0</v>
      </c>
      <c r="CM38" s="50">
        <v>0</v>
      </c>
      <c r="CN38" s="50">
        <v>0</v>
      </c>
      <c r="CO38" s="50">
        <v>0</v>
      </c>
      <c r="CP38" s="50">
        <v>0</v>
      </c>
      <c r="CQ38" s="50">
        <v>0</v>
      </c>
      <c r="CR38" s="50">
        <v>0</v>
      </c>
      <c r="CS38" s="50">
        <v>0</v>
      </c>
      <c r="CT38" s="50">
        <v>0</v>
      </c>
      <c r="CU38" s="50">
        <v>1</v>
      </c>
      <c r="CV38" s="35" t="s">
        <v>562</v>
      </c>
      <c r="CW38" s="50">
        <v>0</v>
      </c>
      <c r="CX38" s="42">
        <v>3</v>
      </c>
      <c r="CY38" s="42">
        <v>3</v>
      </c>
      <c r="CZ38" s="50">
        <v>0</v>
      </c>
      <c r="DA38" s="50">
        <v>0</v>
      </c>
      <c r="DB38" s="50">
        <v>0</v>
      </c>
      <c r="DC38" s="50">
        <v>0</v>
      </c>
      <c r="DD38" s="50">
        <v>0</v>
      </c>
      <c r="DE38" s="42">
        <v>3</v>
      </c>
      <c r="DF38" s="50">
        <v>0</v>
      </c>
      <c r="DG38" s="50">
        <v>0</v>
      </c>
      <c r="DH38" s="50">
        <v>0</v>
      </c>
      <c r="DI38" s="50">
        <v>0</v>
      </c>
      <c r="DJ38" s="50">
        <v>0</v>
      </c>
      <c r="DK38" s="50">
        <v>0</v>
      </c>
      <c r="DL38" s="50">
        <v>0</v>
      </c>
      <c r="DM38" s="50">
        <v>0</v>
      </c>
      <c r="DN38" s="50">
        <v>0</v>
      </c>
      <c r="DO38" s="50">
        <v>0</v>
      </c>
      <c r="DP38" s="50">
        <v>0</v>
      </c>
      <c r="DQ38" s="50">
        <v>0</v>
      </c>
      <c r="DR38" s="50">
        <v>0</v>
      </c>
      <c r="DS38" s="50">
        <v>0</v>
      </c>
      <c r="DT38" s="50">
        <v>0</v>
      </c>
      <c r="DU38" s="50">
        <v>0</v>
      </c>
      <c r="DV38" s="50">
        <v>0</v>
      </c>
      <c r="DW38" s="50">
        <v>0</v>
      </c>
      <c r="DX38" s="50" t="s">
        <v>8</v>
      </c>
      <c r="DY38" s="50">
        <v>1</v>
      </c>
    </row>
    <row r="39" spans="1:129" s="11" customFormat="1" ht="118.5" customHeight="1" x14ac:dyDescent="0.25">
      <c r="A39" s="22">
        <v>38</v>
      </c>
      <c r="B39" s="35" t="s">
        <v>578</v>
      </c>
      <c r="C39" s="43" t="s">
        <v>909</v>
      </c>
      <c r="D39" s="35" t="s">
        <v>282</v>
      </c>
      <c r="E39" s="35">
        <v>1</v>
      </c>
      <c r="F39" s="35" t="s">
        <v>1179</v>
      </c>
      <c r="G39" s="43">
        <v>1</v>
      </c>
      <c r="H39" s="49" t="s">
        <v>601</v>
      </c>
      <c r="I39" s="14">
        <v>2003</v>
      </c>
      <c r="J39" s="35" t="s">
        <v>579</v>
      </c>
      <c r="K39" s="14">
        <v>2004</v>
      </c>
      <c r="L39" s="40" t="s">
        <v>8</v>
      </c>
      <c r="M39" s="35">
        <v>2</v>
      </c>
      <c r="N39" s="35" t="s">
        <v>8</v>
      </c>
      <c r="O39" s="35" t="s">
        <v>511</v>
      </c>
      <c r="P39" s="35">
        <v>1</v>
      </c>
      <c r="Q39" s="35" t="s">
        <v>8</v>
      </c>
      <c r="R39" s="35" t="s">
        <v>8</v>
      </c>
      <c r="S39" s="35" t="s">
        <v>8</v>
      </c>
      <c r="T39" s="35" t="s">
        <v>8</v>
      </c>
      <c r="U39" s="35" t="s">
        <v>308</v>
      </c>
      <c r="V39" s="35" t="s">
        <v>580</v>
      </c>
      <c r="W39" s="50">
        <v>1</v>
      </c>
      <c r="X39" s="51">
        <v>0</v>
      </c>
      <c r="Y39" s="50">
        <v>0</v>
      </c>
      <c r="Z39" s="50">
        <v>0</v>
      </c>
      <c r="AA39" s="50">
        <v>0</v>
      </c>
      <c r="AB39" s="50">
        <v>0</v>
      </c>
      <c r="AC39" s="50">
        <v>0</v>
      </c>
      <c r="AD39" s="50">
        <v>0</v>
      </c>
      <c r="AE39" s="50">
        <v>0</v>
      </c>
      <c r="AF39" s="50">
        <v>0</v>
      </c>
      <c r="AG39" s="50">
        <v>0</v>
      </c>
      <c r="AH39" s="50">
        <v>0</v>
      </c>
      <c r="AI39" s="50">
        <v>0</v>
      </c>
      <c r="AJ39" s="50">
        <v>0</v>
      </c>
      <c r="AK39" s="50">
        <v>0</v>
      </c>
      <c r="AL39" s="50">
        <v>0</v>
      </c>
      <c r="AM39" s="50">
        <v>0</v>
      </c>
      <c r="AN39" s="50">
        <v>0</v>
      </c>
      <c r="AO39" s="50">
        <v>0</v>
      </c>
      <c r="AP39" s="50">
        <v>0</v>
      </c>
      <c r="AQ39" s="50">
        <v>0</v>
      </c>
      <c r="AR39" s="50">
        <v>0</v>
      </c>
      <c r="AS39" s="50">
        <v>0</v>
      </c>
      <c r="AT39" s="50">
        <v>0</v>
      </c>
      <c r="AU39" s="50">
        <v>0</v>
      </c>
      <c r="AV39" s="50">
        <v>0</v>
      </c>
      <c r="AW39" s="50">
        <v>0</v>
      </c>
      <c r="AX39" s="17">
        <v>0</v>
      </c>
      <c r="AY39" s="50">
        <v>0</v>
      </c>
      <c r="AZ39" s="50">
        <v>0</v>
      </c>
      <c r="BA39" s="50">
        <v>0</v>
      </c>
      <c r="BB39" s="50">
        <v>0</v>
      </c>
      <c r="BC39" s="50">
        <v>0</v>
      </c>
      <c r="BD39" s="50">
        <v>0</v>
      </c>
      <c r="BE39" s="50">
        <v>0</v>
      </c>
      <c r="BF39" s="52">
        <v>0</v>
      </c>
      <c r="BG39" s="52">
        <v>0</v>
      </c>
      <c r="BH39" s="52">
        <v>0</v>
      </c>
      <c r="BI39" s="52">
        <v>0</v>
      </c>
      <c r="BJ39" s="17">
        <v>0</v>
      </c>
      <c r="BK39" s="50">
        <v>0</v>
      </c>
      <c r="BL39" s="53">
        <v>0</v>
      </c>
      <c r="BM39" s="12">
        <v>0</v>
      </c>
      <c r="BN39" s="12">
        <v>0</v>
      </c>
      <c r="BO39" s="12">
        <v>0</v>
      </c>
      <c r="BP39" s="50">
        <v>0</v>
      </c>
      <c r="BQ39" s="50">
        <v>0</v>
      </c>
      <c r="BR39" s="50">
        <v>0</v>
      </c>
      <c r="BS39" s="50">
        <v>0</v>
      </c>
      <c r="BT39" s="50">
        <v>0</v>
      </c>
      <c r="BU39" s="50">
        <v>0</v>
      </c>
      <c r="BV39" s="17">
        <v>0</v>
      </c>
      <c r="BW39" s="17">
        <v>0</v>
      </c>
      <c r="BX39" s="50">
        <v>0</v>
      </c>
      <c r="BY39" s="50">
        <v>0</v>
      </c>
      <c r="BZ39" s="53">
        <v>0</v>
      </c>
      <c r="CA39" s="50">
        <v>0</v>
      </c>
      <c r="CB39" s="50">
        <v>0</v>
      </c>
      <c r="CC39" s="50">
        <v>0</v>
      </c>
      <c r="CD39" s="50">
        <v>0</v>
      </c>
      <c r="CE39" s="50">
        <v>0</v>
      </c>
      <c r="CF39" s="50">
        <v>0</v>
      </c>
      <c r="CG39" s="50">
        <v>0</v>
      </c>
      <c r="CH39" s="50">
        <v>0</v>
      </c>
      <c r="CI39" s="50">
        <v>0</v>
      </c>
      <c r="CJ39" s="50">
        <v>0</v>
      </c>
      <c r="CK39" s="50">
        <v>0</v>
      </c>
      <c r="CL39" s="50">
        <v>0</v>
      </c>
      <c r="CM39" s="50">
        <v>0</v>
      </c>
      <c r="CN39" s="50">
        <v>0</v>
      </c>
      <c r="CO39" s="50">
        <v>0</v>
      </c>
      <c r="CP39" s="50">
        <v>0</v>
      </c>
      <c r="CQ39" s="50">
        <v>0</v>
      </c>
      <c r="CR39" s="50">
        <v>0</v>
      </c>
      <c r="CS39" s="50">
        <v>0</v>
      </c>
      <c r="CT39" s="50">
        <v>0</v>
      </c>
      <c r="CU39" s="50">
        <v>1</v>
      </c>
      <c r="CV39" s="35" t="s">
        <v>581</v>
      </c>
      <c r="CW39" s="50">
        <v>0</v>
      </c>
      <c r="CX39" s="73">
        <v>2</v>
      </c>
      <c r="CY39" s="42">
        <v>3</v>
      </c>
      <c r="CZ39" s="53">
        <v>0</v>
      </c>
      <c r="DA39" s="50">
        <v>0</v>
      </c>
      <c r="DB39" s="53">
        <v>0</v>
      </c>
      <c r="DC39" s="53">
        <v>0</v>
      </c>
      <c r="DD39" s="53">
        <v>0</v>
      </c>
      <c r="DE39" s="42">
        <v>3</v>
      </c>
      <c r="DF39" s="50">
        <v>0</v>
      </c>
      <c r="DG39" s="50">
        <v>0</v>
      </c>
      <c r="DH39" s="50">
        <v>0</v>
      </c>
      <c r="DI39" s="50">
        <v>0</v>
      </c>
      <c r="DJ39" s="50">
        <v>0</v>
      </c>
      <c r="DK39" s="50">
        <v>0</v>
      </c>
      <c r="DL39" s="50">
        <v>0</v>
      </c>
      <c r="DM39" s="50">
        <v>0</v>
      </c>
      <c r="DN39" s="50">
        <v>0</v>
      </c>
      <c r="DO39" s="50">
        <v>0</v>
      </c>
      <c r="DP39" s="50">
        <v>0</v>
      </c>
      <c r="DQ39" s="50">
        <v>0</v>
      </c>
      <c r="DR39" s="50">
        <v>0</v>
      </c>
      <c r="DS39" s="50">
        <v>0</v>
      </c>
      <c r="DT39" s="50">
        <v>0</v>
      </c>
      <c r="DU39" s="50">
        <v>0</v>
      </c>
      <c r="DV39" s="50">
        <v>0</v>
      </c>
      <c r="DW39" s="50">
        <v>0</v>
      </c>
      <c r="DX39" s="50" t="s">
        <v>8</v>
      </c>
      <c r="DY39" s="50">
        <v>1</v>
      </c>
    </row>
    <row r="40" spans="1:129" s="11" customFormat="1" ht="118.5" customHeight="1" x14ac:dyDescent="0.25">
      <c r="A40" s="22">
        <v>39</v>
      </c>
      <c r="B40" s="35" t="s">
        <v>586</v>
      </c>
      <c r="C40" s="43" t="s">
        <v>910</v>
      </c>
      <c r="D40" s="35" t="s">
        <v>282</v>
      </c>
      <c r="E40" s="35">
        <v>2</v>
      </c>
      <c r="F40" s="35" t="s">
        <v>587</v>
      </c>
      <c r="G40" s="43">
        <v>2</v>
      </c>
      <c r="H40" s="49" t="s">
        <v>601</v>
      </c>
      <c r="I40" s="14">
        <v>2003</v>
      </c>
      <c r="J40" s="35" t="s">
        <v>606</v>
      </c>
      <c r="K40" s="14">
        <v>2004</v>
      </c>
      <c r="L40" s="40" t="s">
        <v>8</v>
      </c>
      <c r="M40" s="35">
        <v>2</v>
      </c>
      <c r="N40" s="35" t="s">
        <v>8</v>
      </c>
      <c r="O40" s="35" t="s">
        <v>8</v>
      </c>
      <c r="P40" s="35" t="s">
        <v>8</v>
      </c>
      <c r="Q40" s="35" t="s">
        <v>8</v>
      </c>
      <c r="R40" s="35" t="s">
        <v>8</v>
      </c>
      <c r="S40" s="35" t="s">
        <v>8</v>
      </c>
      <c r="T40" s="35" t="s">
        <v>8</v>
      </c>
      <c r="U40" s="35" t="s">
        <v>308</v>
      </c>
      <c r="V40" s="35" t="s">
        <v>588</v>
      </c>
      <c r="W40" s="50">
        <v>1</v>
      </c>
      <c r="X40" s="51">
        <v>0</v>
      </c>
      <c r="Y40" s="50">
        <v>0</v>
      </c>
      <c r="Z40" s="50">
        <v>0</v>
      </c>
      <c r="AA40" s="50">
        <v>0</v>
      </c>
      <c r="AB40" s="50">
        <v>0</v>
      </c>
      <c r="AC40" s="50">
        <v>0</v>
      </c>
      <c r="AD40" s="50">
        <v>0</v>
      </c>
      <c r="AE40" s="50">
        <v>0</v>
      </c>
      <c r="AF40" s="50">
        <v>0</v>
      </c>
      <c r="AG40" s="50">
        <v>0</v>
      </c>
      <c r="AH40" s="50">
        <v>0</v>
      </c>
      <c r="AI40" s="50">
        <v>0</v>
      </c>
      <c r="AJ40" s="50">
        <v>0</v>
      </c>
      <c r="AK40" s="50">
        <v>0</v>
      </c>
      <c r="AL40" s="50">
        <v>0</v>
      </c>
      <c r="AM40" s="50">
        <v>0</v>
      </c>
      <c r="AN40" s="50">
        <v>0</v>
      </c>
      <c r="AO40" s="50">
        <v>0</v>
      </c>
      <c r="AP40" s="50">
        <v>0</v>
      </c>
      <c r="AQ40" s="50">
        <v>0</v>
      </c>
      <c r="AR40" s="50">
        <v>0</v>
      </c>
      <c r="AS40" s="50">
        <v>0</v>
      </c>
      <c r="AT40" s="50">
        <v>0</v>
      </c>
      <c r="AU40" s="50">
        <v>0</v>
      </c>
      <c r="AV40" s="50">
        <v>0</v>
      </c>
      <c r="AW40" s="50">
        <v>0</v>
      </c>
      <c r="AX40" s="17">
        <v>0</v>
      </c>
      <c r="AY40" s="50">
        <v>0</v>
      </c>
      <c r="AZ40" s="50">
        <v>0</v>
      </c>
      <c r="BA40" s="50">
        <v>0</v>
      </c>
      <c r="BB40" s="50">
        <v>0</v>
      </c>
      <c r="BC40" s="50">
        <v>0</v>
      </c>
      <c r="BD40" s="50">
        <v>0</v>
      </c>
      <c r="BE40" s="50">
        <v>0</v>
      </c>
      <c r="BF40" s="52">
        <v>0</v>
      </c>
      <c r="BG40" s="52">
        <v>0</v>
      </c>
      <c r="BH40" s="52">
        <v>0</v>
      </c>
      <c r="BI40" s="52">
        <v>0</v>
      </c>
      <c r="BJ40" s="17">
        <v>0</v>
      </c>
      <c r="BK40" s="50">
        <v>0</v>
      </c>
      <c r="BL40" s="53">
        <v>0</v>
      </c>
      <c r="BM40" s="12">
        <v>0</v>
      </c>
      <c r="BN40" s="12">
        <v>0</v>
      </c>
      <c r="BO40" s="12">
        <v>0</v>
      </c>
      <c r="BP40" s="50">
        <v>0</v>
      </c>
      <c r="BQ40" s="50">
        <v>0</v>
      </c>
      <c r="BR40" s="50">
        <v>0</v>
      </c>
      <c r="BS40" s="50">
        <v>0</v>
      </c>
      <c r="BT40" s="50">
        <v>0</v>
      </c>
      <c r="BU40" s="50">
        <v>0</v>
      </c>
      <c r="BV40" s="17">
        <v>0</v>
      </c>
      <c r="BW40" s="17">
        <v>0</v>
      </c>
      <c r="BX40" s="50">
        <v>0</v>
      </c>
      <c r="BY40" s="50">
        <v>0</v>
      </c>
      <c r="BZ40" s="53">
        <v>0</v>
      </c>
      <c r="CA40" s="50">
        <v>0</v>
      </c>
      <c r="CB40" s="50">
        <v>0</v>
      </c>
      <c r="CC40" s="50">
        <v>0</v>
      </c>
      <c r="CD40" s="50">
        <v>0</v>
      </c>
      <c r="CE40" s="50">
        <v>0</v>
      </c>
      <c r="CF40" s="50">
        <v>0</v>
      </c>
      <c r="CG40" s="50">
        <v>0</v>
      </c>
      <c r="CH40" s="50">
        <v>0</v>
      </c>
      <c r="CI40" s="50">
        <v>0</v>
      </c>
      <c r="CJ40" s="50">
        <v>0</v>
      </c>
      <c r="CK40" s="50">
        <v>0</v>
      </c>
      <c r="CL40" s="50">
        <v>0</v>
      </c>
      <c r="CM40" s="50">
        <v>0</v>
      </c>
      <c r="CN40" s="50">
        <v>0</v>
      </c>
      <c r="CO40" s="50">
        <v>0</v>
      </c>
      <c r="CP40" s="50">
        <v>0</v>
      </c>
      <c r="CQ40" s="50">
        <v>0</v>
      </c>
      <c r="CR40" s="50">
        <v>0</v>
      </c>
      <c r="CS40" s="50">
        <v>0</v>
      </c>
      <c r="CT40" s="50">
        <v>0</v>
      </c>
      <c r="CU40" s="50">
        <v>1</v>
      </c>
      <c r="CV40" s="35" t="s">
        <v>589</v>
      </c>
      <c r="CW40" s="50">
        <v>0</v>
      </c>
      <c r="CX40" s="42">
        <v>3</v>
      </c>
      <c r="CY40" s="50">
        <v>0</v>
      </c>
      <c r="CZ40" s="50">
        <v>0</v>
      </c>
      <c r="DA40" s="50">
        <v>0</v>
      </c>
      <c r="DB40" s="50">
        <v>0</v>
      </c>
      <c r="DC40" s="50">
        <v>0</v>
      </c>
      <c r="DD40" s="50">
        <v>0</v>
      </c>
      <c r="DE40" s="42">
        <v>3</v>
      </c>
      <c r="DF40" s="50">
        <v>0</v>
      </c>
      <c r="DG40" s="50">
        <v>0</v>
      </c>
      <c r="DH40" s="50">
        <v>0</v>
      </c>
      <c r="DI40" s="50">
        <v>0</v>
      </c>
      <c r="DJ40" s="50">
        <v>0</v>
      </c>
      <c r="DK40" s="50">
        <v>0</v>
      </c>
      <c r="DL40" s="50">
        <v>0</v>
      </c>
      <c r="DM40" s="50">
        <v>0</v>
      </c>
      <c r="DN40" s="50">
        <v>0</v>
      </c>
      <c r="DO40" s="50">
        <v>0</v>
      </c>
      <c r="DP40" s="50">
        <v>0</v>
      </c>
      <c r="DQ40" s="50">
        <v>0</v>
      </c>
      <c r="DR40" s="50">
        <v>0</v>
      </c>
      <c r="DS40" s="50">
        <v>0</v>
      </c>
      <c r="DT40" s="50">
        <v>0</v>
      </c>
      <c r="DU40" s="50">
        <v>0</v>
      </c>
      <c r="DV40" s="50">
        <v>0</v>
      </c>
      <c r="DW40" s="50">
        <v>0</v>
      </c>
      <c r="DX40" s="50" t="s">
        <v>8</v>
      </c>
      <c r="DY40" s="50">
        <v>1</v>
      </c>
    </row>
    <row r="41" spans="1:129" s="11" customFormat="1" ht="118.5" customHeight="1" x14ac:dyDescent="0.25">
      <c r="A41" s="22">
        <v>40</v>
      </c>
      <c r="B41" s="35" t="s">
        <v>622</v>
      </c>
      <c r="C41" s="43" t="s">
        <v>911</v>
      </c>
      <c r="D41" s="35" t="s">
        <v>282</v>
      </c>
      <c r="E41" s="35">
        <v>1</v>
      </c>
      <c r="F41" s="35" t="s">
        <v>623</v>
      </c>
      <c r="G41" s="43">
        <v>2</v>
      </c>
      <c r="H41" s="49" t="s">
        <v>601</v>
      </c>
      <c r="I41" s="14">
        <v>2003</v>
      </c>
      <c r="J41" s="87" t="s">
        <v>992</v>
      </c>
      <c r="K41" s="14">
        <v>2005</v>
      </c>
      <c r="L41" s="35" t="s">
        <v>8</v>
      </c>
      <c r="M41" s="35">
        <v>1</v>
      </c>
      <c r="N41" s="35" t="s">
        <v>8</v>
      </c>
      <c r="O41" s="35" t="s">
        <v>8</v>
      </c>
      <c r="P41" s="35" t="s">
        <v>8</v>
      </c>
      <c r="Q41" s="35" t="s">
        <v>8</v>
      </c>
      <c r="R41" s="35" t="s">
        <v>8</v>
      </c>
      <c r="S41" s="35" t="s">
        <v>8</v>
      </c>
      <c r="T41" s="35" t="s">
        <v>8</v>
      </c>
      <c r="U41" s="35" t="s">
        <v>308</v>
      </c>
      <c r="V41" s="35" t="s">
        <v>624</v>
      </c>
      <c r="W41" s="50">
        <v>1</v>
      </c>
      <c r="X41" s="51">
        <v>0</v>
      </c>
      <c r="Y41" s="50">
        <v>0</v>
      </c>
      <c r="Z41" s="50">
        <v>0</v>
      </c>
      <c r="AA41" s="50">
        <v>0</v>
      </c>
      <c r="AB41" s="50">
        <v>0</v>
      </c>
      <c r="AC41" s="50">
        <v>0</v>
      </c>
      <c r="AD41" s="50">
        <v>0</v>
      </c>
      <c r="AE41" s="50">
        <v>0</v>
      </c>
      <c r="AF41" s="50">
        <v>0</v>
      </c>
      <c r="AG41" s="50">
        <v>0</v>
      </c>
      <c r="AH41" s="50">
        <v>0</v>
      </c>
      <c r="AI41" s="50">
        <v>0</v>
      </c>
      <c r="AJ41" s="50">
        <v>0</v>
      </c>
      <c r="AK41" s="50">
        <v>0</v>
      </c>
      <c r="AL41" s="50">
        <v>0</v>
      </c>
      <c r="AM41" s="50">
        <v>0</v>
      </c>
      <c r="AN41" s="50">
        <v>0</v>
      </c>
      <c r="AO41" s="50">
        <v>0</v>
      </c>
      <c r="AP41" s="50">
        <v>0</v>
      </c>
      <c r="AQ41" s="50">
        <v>0</v>
      </c>
      <c r="AR41" s="50">
        <v>0</v>
      </c>
      <c r="AS41" s="50">
        <v>0</v>
      </c>
      <c r="AT41" s="50">
        <v>0</v>
      </c>
      <c r="AU41" s="50">
        <v>0</v>
      </c>
      <c r="AV41" s="50">
        <v>0</v>
      </c>
      <c r="AW41" s="50">
        <v>0</v>
      </c>
      <c r="AX41" s="17">
        <v>0</v>
      </c>
      <c r="AY41" s="50">
        <v>0</v>
      </c>
      <c r="AZ41" s="50">
        <v>0</v>
      </c>
      <c r="BA41" s="50">
        <v>0</v>
      </c>
      <c r="BB41" s="50">
        <v>0</v>
      </c>
      <c r="BC41" s="50">
        <v>0</v>
      </c>
      <c r="BD41" s="50">
        <v>0</v>
      </c>
      <c r="BE41" s="50">
        <v>0</v>
      </c>
      <c r="BF41" s="52">
        <v>0</v>
      </c>
      <c r="BG41" s="52">
        <v>0</v>
      </c>
      <c r="BH41" s="52">
        <v>0</v>
      </c>
      <c r="BI41" s="52">
        <v>0</v>
      </c>
      <c r="BJ41" s="17">
        <v>0</v>
      </c>
      <c r="BK41" s="50">
        <v>0</v>
      </c>
      <c r="BL41" s="53">
        <v>0</v>
      </c>
      <c r="BM41" s="38">
        <v>0</v>
      </c>
      <c r="BN41" s="38">
        <v>0</v>
      </c>
      <c r="BO41" s="38">
        <v>0</v>
      </c>
      <c r="BP41" s="50">
        <v>0</v>
      </c>
      <c r="BQ41" s="50">
        <v>0</v>
      </c>
      <c r="BR41" s="50">
        <v>0</v>
      </c>
      <c r="BS41" s="50">
        <v>0</v>
      </c>
      <c r="BT41" s="50">
        <v>0</v>
      </c>
      <c r="BU41" s="50">
        <v>0</v>
      </c>
      <c r="BV41" s="17">
        <v>0</v>
      </c>
      <c r="BW41" s="17">
        <v>0</v>
      </c>
      <c r="BX41" s="50">
        <v>0</v>
      </c>
      <c r="BY41" s="50">
        <v>0</v>
      </c>
      <c r="BZ41" s="53">
        <v>0</v>
      </c>
      <c r="CA41" s="50">
        <v>0</v>
      </c>
      <c r="CB41" s="50">
        <v>0</v>
      </c>
      <c r="CC41" s="50">
        <v>0</v>
      </c>
      <c r="CD41" s="50">
        <v>0</v>
      </c>
      <c r="CE41" s="50">
        <v>0</v>
      </c>
      <c r="CF41" s="50">
        <v>0</v>
      </c>
      <c r="CG41" s="50">
        <v>0</v>
      </c>
      <c r="CH41" s="50">
        <v>0</v>
      </c>
      <c r="CI41" s="50">
        <v>0</v>
      </c>
      <c r="CJ41" s="50">
        <v>0</v>
      </c>
      <c r="CK41" s="50">
        <v>0</v>
      </c>
      <c r="CL41" s="50">
        <v>0</v>
      </c>
      <c r="CM41" s="50">
        <v>0</v>
      </c>
      <c r="CN41" s="50">
        <v>0</v>
      </c>
      <c r="CO41" s="50">
        <v>0</v>
      </c>
      <c r="CP41" s="50">
        <v>0</v>
      </c>
      <c r="CQ41" s="50">
        <v>0</v>
      </c>
      <c r="CR41" s="50">
        <v>0</v>
      </c>
      <c r="CS41" s="50">
        <v>0</v>
      </c>
      <c r="CT41" s="50">
        <v>0</v>
      </c>
      <c r="CU41" s="50">
        <v>1</v>
      </c>
      <c r="CV41" s="50" t="s">
        <v>8</v>
      </c>
      <c r="CW41" s="50">
        <v>0</v>
      </c>
      <c r="CX41" s="50">
        <v>0</v>
      </c>
      <c r="CY41" s="42">
        <v>3</v>
      </c>
      <c r="CZ41" s="50">
        <v>0</v>
      </c>
      <c r="DA41" s="50">
        <v>0</v>
      </c>
      <c r="DB41" s="50">
        <v>0</v>
      </c>
      <c r="DC41" s="50">
        <v>0</v>
      </c>
      <c r="DD41" s="50">
        <v>0</v>
      </c>
      <c r="DE41" s="42">
        <v>3</v>
      </c>
      <c r="DF41" s="50">
        <v>0</v>
      </c>
      <c r="DG41" s="50">
        <v>0</v>
      </c>
      <c r="DH41" s="50">
        <v>0</v>
      </c>
      <c r="DI41" s="50">
        <v>0</v>
      </c>
      <c r="DJ41" s="50">
        <v>0</v>
      </c>
      <c r="DK41" s="50">
        <v>0</v>
      </c>
      <c r="DL41" s="50">
        <v>0</v>
      </c>
      <c r="DM41" s="50">
        <v>0</v>
      </c>
      <c r="DN41" s="50">
        <v>0</v>
      </c>
      <c r="DO41" s="50">
        <v>0</v>
      </c>
      <c r="DP41" s="50">
        <v>0</v>
      </c>
      <c r="DQ41" s="50">
        <v>0</v>
      </c>
      <c r="DR41" s="50">
        <v>0</v>
      </c>
      <c r="DS41" s="50">
        <v>0</v>
      </c>
      <c r="DT41" s="50">
        <v>0</v>
      </c>
      <c r="DU41" s="50">
        <v>0</v>
      </c>
      <c r="DV41" s="50">
        <v>0</v>
      </c>
      <c r="DW41" s="50">
        <v>0</v>
      </c>
      <c r="DX41" s="50" t="s">
        <v>8</v>
      </c>
      <c r="DY41" s="53">
        <v>1</v>
      </c>
    </row>
    <row r="42" spans="1:129" ht="118.5" customHeight="1" x14ac:dyDescent="0.25">
      <c r="A42" s="22">
        <v>41</v>
      </c>
      <c r="B42" s="43" t="s">
        <v>595</v>
      </c>
      <c r="C42" s="57" t="s">
        <v>568</v>
      </c>
      <c r="D42" s="43" t="s">
        <v>282</v>
      </c>
      <c r="E42" s="43">
        <v>1</v>
      </c>
      <c r="F42" s="43" t="s">
        <v>569</v>
      </c>
      <c r="G42" s="43">
        <v>2</v>
      </c>
      <c r="H42" s="49" t="s">
        <v>601</v>
      </c>
      <c r="I42" s="14">
        <v>2003</v>
      </c>
      <c r="J42" s="49" t="s">
        <v>570</v>
      </c>
      <c r="K42" s="14">
        <v>2004</v>
      </c>
      <c r="L42" s="40" t="s">
        <v>8</v>
      </c>
      <c r="M42" s="43">
        <v>2</v>
      </c>
      <c r="N42" s="43" t="s">
        <v>8</v>
      </c>
      <c r="O42" s="43" t="s">
        <v>120</v>
      </c>
      <c r="P42" s="43">
        <v>1</v>
      </c>
      <c r="Q42" s="43" t="s">
        <v>8</v>
      </c>
      <c r="R42" s="43" t="s">
        <v>8</v>
      </c>
      <c r="S42" s="43" t="s">
        <v>8</v>
      </c>
      <c r="T42" s="43" t="s">
        <v>8</v>
      </c>
      <c r="U42" s="43" t="s">
        <v>308</v>
      </c>
      <c r="V42" s="43" t="s">
        <v>571</v>
      </c>
      <c r="W42" s="53">
        <v>1</v>
      </c>
      <c r="X42" s="55">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17">
        <v>0</v>
      </c>
      <c r="AY42" s="50">
        <v>0</v>
      </c>
      <c r="AZ42" s="50">
        <v>0</v>
      </c>
      <c r="BA42" s="50">
        <v>0</v>
      </c>
      <c r="BB42" s="50">
        <v>0</v>
      </c>
      <c r="BC42" s="50">
        <v>0</v>
      </c>
      <c r="BD42" s="50">
        <v>0</v>
      </c>
      <c r="BE42" s="50">
        <v>0</v>
      </c>
      <c r="BF42" s="52">
        <v>0</v>
      </c>
      <c r="BG42" s="52">
        <v>0</v>
      </c>
      <c r="BH42" s="52">
        <v>0</v>
      </c>
      <c r="BI42" s="52">
        <v>0</v>
      </c>
      <c r="BJ42" s="17">
        <v>0</v>
      </c>
      <c r="BK42" s="50">
        <v>0</v>
      </c>
      <c r="BL42" s="53">
        <v>0</v>
      </c>
      <c r="BM42" s="12">
        <v>0</v>
      </c>
      <c r="BN42" s="12">
        <v>0</v>
      </c>
      <c r="BO42" s="12">
        <v>0</v>
      </c>
      <c r="BP42" s="50">
        <v>0</v>
      </c>
      <c r="BQ42" s="50">
        <v>0</v>
      </c>
      <c r="BR42" s="50">
        <v>0</v>
      </c>
      <c r="BS42" s="50">
        <v>0</v>
      </c>
      <c r="BT42" s="50">
        <v>0</v>
      </c>
      <c r="BU42" s="50">
        <v>0</v>
      </c>
      <c r="BV42" s="17">
        <v>0</v>
      </c>
      <c r="BW42" s="17">
        <v>0</v>
      </c>
      <c r="BX42" s="50">
        <v>0</v>
      </c>
      <c r="BY42" s="50">
        <v>0</v>
      </c>
      <c r="BZ42" s="53">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1</v>
      </c>
      <c r="CV42" s="35" t="s">
        <v>572</v>
      </c>
      <c r="CW42" s="53">
        <v>0</v>
      </c>
      <c r="CX42" s="68">
        <v>3</v>
      </c>
      <c r="CY42" s="53">
        <v>0</v>
      </c>
      <c r="CZ42" s="53">
        <v>0</v>
      </c>
      <c r="DA42" s="53">
        <v>0</v>
      </c>
      <c r="DB42" s="53">
        <v>0</v>
      </c>
      <c r="DC42" s="53">
        <v>0</v>
      </c>
      <c r="DD42" s="53">
        <v>0</v>
      </c>
      <c r="DE42" s="42">
        <v>3</v>
      </c>
      <c r="DF42" s="53">
        <v>0</v>
      </c>
      <c r="DG42" s="53">
        <v>0</v>
      </c>
      <c r="DH42" s="53">
        <v>0</v>
      </c>
      <c r="DI42" s="53">
        <v>0</v>
      </c>
      <c r="DJ42" s="53">
        <v>0</v>
      </c>
      <c r="DK42" s="53">
        <v>0</v>
      </c>
      <c r="DL42" s="53">
        <v>0</v>
      </c>
      <c r="DM42" s="53">
        <v>0</v>
      </c>
      <c r="DN42" s="53">
        <v>0</v>
      </c>
      <c r="DO42" s="53">
        <v>0</v>
      </c>
      <c r="DP42" s="53">
        <v>0</v>
      </c>
      <c r="DQ42" s="53">
        <v>0</v>
      </c>
      <c r="DR42" s="53">
        <v>0</v>
      </c>
      <c r="DS42" s="50">
        <v>0</v>
      </c>
      <c r="DT42" s="50">
        <v>0</v>
      </c>
      <c r="DU42" s="50">
        <v>0</v>
      </c>
      <c r="DV42" s="50">
        <v>0</v>
      </c>
      <c r="DW42" s="50">
        <v>0</v>
      </c>
      <c r="DX42" s="50" t="s">
        <v>8</v>
      </c>
      <c r="DY42" s="50">
        <v>1</v>
      </c>
    </row>
    <row r="43" spans="1:129" ht="118.5" customHeight="1" x14ac:dyDescent="0.25">
      <c r="A43" s="22">
        <v>42</v>
      </c>
      <c r="B43" s="35" t="s">
        <v>625</v>
      </c>
      <c r="C43" s="43" t="s">
        <v>912</v>
      </c>
      <c r="D43" s="35" t="s">
        <v>282</v>
      </c>
      <c r="E43" s="35">
        <v>1</v>
      </c>
      <c r="F43" s="35" t="s">
        <v>626</v>
      </c>
      <c r="G43" s="43">
        <v>2</v>
      </c>
      <c r="H43" s="49" t="s">
        <v>627</v>
      </c>
      <c r="I43" s="14">
        <v>2003</v>
      </c>
      <c r="J43" s="35" t="s">
        <v>628</v>
      </c>
      <c r="K43" s="14">
        <v>2004</v>
      </c>
      <c r="L43" s="35" t="s">
        <v>8</v>
      </c>
      <c r="M43" s="35">
        <v>1</v>
      </c>
      <c r="N43" s="35" t="s">
        <v>8</v>
      </c>
      <c r="O43" s="35" t="s">
        <v>8</v>
      </c>
      <c r="P43" s="35" t="s">
        <v>8</v>
      </c>
      <c r="Q43" s="35" t="s">
        <v>66</v>
      </c>
      <c r="R43" s="35" t="s">
        <v>629</v>
      </c>
      <c r="S43" s="35" t="s">
        <v>8</v>
      </c>
      <c r="T43" s="35" t="s">
        <v>8</v>
      </c>
      <c r="U43" s="35" t="s">
        <v>310</v>
      </c>
      <c r="V43" s="35" t="s">
        <v>323</v>
      </c>
      <c r="W43" s="50">
        <v>1</v>
      </c>
      <c r="X43" s="51">
        <v>0</v>
      </c>
      <c r="Y43" s="50">
        <v>0</v>
      </c>
      <c r="Z43" s="50">
        <v>0</v>
      </c>
      <c r="AA43" s="50">
        <v>0</v>
      </c>
      <c r="AB43" s="50">
        <v>0</v>
      </c>
      <c r="AC43" s="50">
        <v>0</v>
      </c>
      <c r="AD43" s="50">
        <v>0</v>
      </c>
      <c r="AE43" s="50">
        <v>0</v>
      </c>
      <c r="AF43" s="50">
        <v>0</v>
      </c>
      <c r="AG43" s="50">
        <v>0</v>
      </c>
      <c r="AH43" s="50">
        <v>0</v>
      </c>
      <c r="AI43" s="50">
        <v>0</v>
      </c>
      <c r="AJ43" s="50">
        <v>0</v>
      </c>
      <c r="AK43" s="50">
        <v>0</v>
      </c>
      <c r="AL43" s="50">
        <v>0</v>
      </c>
      <c r="AM43" s="50">
        <v>0</v>
      </c>
      <c r="AN43" s="50">
        <v>0</v>
      </c>
      <c r="AO43" s="50">
        <v>0</v>
      </c>
      <c r="AP43" s="50">
        <v>0</v>
      </c>
      <c r="AQ43" s="50">
        <v>0</v>
      </c>
      <c r="AR43" s="50">
        <v>0</v>
      </c>
      <c r="AS43" s="50">
        <v>0</v>
      </c>
      <c r="AT43" s="50">
        <v>0</v>
      </c>
      <c r="AU43" s="50">
        <v>0</v>
      </c>
      <c r="AV43" s="50">
        <v>0</v>
      </c>
      <c r="AW43" s="50">
        <v>0</v>
      </c>
      <c r="AX43" s="17">
        <v>0</v>
      </c>
      <c r="AY43" s="50">
        <v>0</v>
      </c>
      <c r="AZ43" s="50">
        <v>0</v>
      </c>
      <c r="BA43" s="50">
        <v>0</v>
      </c>
      <c r="BB43" s="50">
        <v>0</v>
      </c>
      <c r="BC43" s="50">
        <v>0</v>
      </c>
      <c r="BD43" s="50">
        <v>0</v>
      </c>
      <c r="BE43" s="50">
        <v>0</v>
      </c>
      <c r="BF43" s="52">
        <v>0</v>
      </c>
      <c r="BG43" s="52">
        <v>0</v>
      </c>
      <c r="BH43" s="52">
        <v>0</v>
      </c>
      <c r="BI43" s="52">
        <v>0</v>
      </c>
      <c r="BJ43" s="17">
        <v>0</v>
      </c>
      <c r="BK43" s="50">
        <v>0</v>
      </c>
      <c r="BL43" s="53">
        <v>0</v>
      </c>
      <c r="BM43" s="38">
        <v>0</v>
      </c>
      <c r="BN43" s="38">
        <v>0</v>
      </c>
      <c r="BO43" s="38">
        <v>0</v>
      </c>
      <c r="BP43" s="50">
        <v>0</v>
      </c>
      <c r="BQ43" s="50">
        <v>0</v>
      </c>
      <c r="BR43" s="50">
        <v>0</v>
      </c>
      <c r="BS43" s="50">
        <v>0</v>
      </c>
      <c r="BT43" s="50">
        <v>0</v>
      </c>
      <c r="BU43" s="50">
        <v>0</v>
      </c>
      <c r="BV43" s="17">
        <v>0</v>
      </c>
      <c r="BW43" s="17">
        <v>0</v>
      </c>
      <c r="BX43" s="50">
        <v>0</v>
      </c>
      <c r="BY43" s="50">
        <v>0</v>
      </c>
      <c r="BZ43" s="53">
        <v>0</v>
      </c>
      <c r="CA43" s="50">
        <v>0</v>
      </c>
      <c r="CB43" s="50">
        <v>0</v>
      </c>
      <c r="CC43" s="50">
        <v>0</v>
      </c>
      <c r="CD43" s="50">
        <v>0</v>
      </c>
      <c r="CE43" s="50">
        <v>0</v>
      </c>
      <c r="CF43" s="50">
        <v>0</v>
      </c>
      <c r="CG43" s="50">
        <v>0</v>
      </c>
      <c r="CH43" s="50">
        <v>0</v>
      </c>
      <c r="CI43" s="50">
        <v>0</v>
      </c>
      <c r="CJ43" s="50">
        <v>0</v>
      </c>
      <c r="CK43" s="50">
        <v>0</v>
      </c>
      <c r="CL43" s="50">
        <v>0</v>
      </c>
      <c r="CM43" s="50">
        <v>0</v>
      </c>
      <c r="CN43" s="50">
        <v>0</v>
      </c>
      <c r="CO43" s="50">
        <v>0</v>
      </c>
      <c r="CP43" s="50">
        <v>0</v>
      </c>
      <c r="CQ43" s="50">
        <v>0</v>
      </c>
      <c r="CR43" s="50">
        <v>0</v>
      </c>
      <c r="CS43" s="50">
        <v>0</v>
      </c>
      <c r="CT43" s="50">
        <v>0</v>
      </c>
      <c r="CU43" s="50">
        <v>1</v>
      </c>
      <c r="CV43" s="35" t="s">
        <v>630</v>
      </c>
      <c r="CW43" s="73">
        <v>2</v>
      </c>
      <c r="CX43" s="42">
        <v>3</v>
      </c>
      <c r="CY43" s="73">
        <v>2</v>
      </c>
      <c r="CZ43" s="42">
        <v>3</v>
      </c>
      <c r="DA43" s="42">
        <v>3</v>
      </c>
      <c r="DB43" s="50">
        <v>0</v>
      </c>
      <c r="DC43" s="50">
        <v>0</v>
      </c>
      <c r="DD43" s="50">
        <v>0</v>
      </c>
      <c r="DE43" s="50">
        <v>0</v>
      </c>
      <c r="DF43" s="73">
        <v>2</v>
      </c>
      <c r="DG43" s="50">
        <v>0</v>
      </c>
      <c r="DH43" s="50">
        <v>0</v>
      </c>
      <c r="DI43" s="50">
        <v>0</v>
      </c>
      <c r="DJ43" s="50">
        <v>0</v>
      </c>
      <c r="DK43" s="50">
        <v>0</v>
      </c>
      <c r="DL43" s="50">
        <v>0</v>
      </c>
      <c r="DM43" s="50">
        <v>0</v>
      </c>
      <c r="DN43" s="50">
        <v>0</v>
      </c>
      <c r="DO43" s="50">
        <v>0</v>
      </c>
      <c r="DP43" s="50">
        <v>0</v>
      </c>
      <c r="DQ43" s="50">
        <v>0</v>
      </c>
      <c r="DR43" s="50">
        <v>0</v>
      </c>
      <c r="DS43" s="50">
        <v>0</v>
      </c>
      <c r="DT43" s="50">
        <v>0</v>
      </c>
      <c r="DU43" s="50">
        <v>0</v>
      </c>
      <c r="DV43" s="50">
        <v>0</v>
      </c>
      <c r="DW43" s="50">
        <v>0</v>
      </c>
      <c r="DX43" s="50" t="s">
        <v>8</v>
      </c>
      <c r="DY43" s="50">
        <v>1</v>
      </c>
    </row>
    <row r="44" spans="1:129" ht="118.5" customHeight="1" x14ac:dyDescent="0.25">
      <c r="A44" s="22">
        <v>43</v>
      </c>
      <c r="B44" s="35" t="s">
        <v>631</v>
      </c>
      <c r="C44" s="43" t="s">
        <v>913</v>
      </c>
      <c r="D44" s="35" t="s">
        <v>282</v>
      </c>
      <c r="E44" s="35">
        <v>2</v>
      </c>
      <c r="F44" s="35" t="s">
        <v>632</v>
      </c>
      <c r="G44" s="43">
        <v>2</v>
      </c>
      <c r="H44" s="49" t="s">
        <v>977</v>
      </c>
      <c r="I44" s="14">
        <v>2003</v>
      </c>
      <c r="J44" s="35" t="s">
        <v>517</v>
      </c>
      <c r="K44" s="14">
        <v>2004</v>
      </c>
      <c r="L44" s="35" t="s">
        <v>8</v>
      </c>
      <c r="M44" s="35">
        <v>1</v>
      </c>
      <c r="N44" s="35" t="s">
        <v>8</v>
      </c>
      <c r="O44" s="35" t="s">
        <v>8</v>
      </c>
      <c r="P44" s="35" t="s">
        <v>8</v>
      </c>
      <c r="Q44" s="35" t="s">
        <v>8</v>
      </c>
      <c r="R44" s="35" t="s">
        <v>8</v>
      </c>
      <c r="S44" s="35" t="s">
        <v>8</v>
      </c>
      <c r="T44" s="35" t="s">
        <v>8</v>
      </c>
      <c r="U44" s="35" t="s">
        <v>308</v>
      </c>
      <c r="V44" s="35" t="s">
        <v>588</v>
      </c>
      <c r="W44" s="50">
        <v>1</v>
      </c>
      <c r="X44" s="51">
        <v>0</v>
      </c>
      <c r="Y44" s="50">
        <v>0</v>
      </c>
      <c r="Z44" s="50">
        <v>0</v>
      </c>
      <c r="AA44" s="50">
        <v>0</v>
      </c>
      <c r="AB44" s="50">
        <v>0</v>
      </c>
      <c r="AC44" s="50">
        <v>0</v>
      </c>
      <c r="AD44" s="50">
        <v>0</v>
      </c>
      <c r="AE44" s="50">
        <v>0</v>
      </c>
      <c r="AF44" s="50">
        <v>0</v>
      </c>
      <c r="AG44" s="50">
        <v>0</v>
      </c>
      <c r="AH44" s="50">
        <v>0</v>
      </c>
      <c r="AI44" s="50">
        <v>0</v>
      </c>
      <c r="AJ44" s="50">
        <v>0</v>
      </c>
      <c r="AK44" s="50">
        <v>0</v>
      </c>
      <c r="AL44" s="50">
        <v>0</v>
      </c>
      <c r="AM44" s="50">
        <v>0</v>
      </c>
      <c r="AN44" s="50">
        <v>0</v>
      </c>
      <c r="AO44" s="50">
        <v>0</v>
      </c>
      <c r="AP44" s="50">
        <v>0</v>
      </c>
      <c r="AQ44" s="50">
        <v>0</v>
      </c>
      <c r="AR44" s="50">
        <v>0</v>
      </c>
      <c r="AS44" s="50">
        <v>0</v>
      </c>
      <c r="AT44" s="50">
        <v>0</v>
      </c>
      <c r="AU44" s="50">
        <v>0</v>
      </c>
      <c r="AV44" s="50">
        <v>0</v>
      </c>
      <c r="AW44" s="50">
        <v>0</v>
      </c>
      <c r="AX44" s="17">
        <v>0</v>
      </c>
      <c r="AY44" s="50">
        <v>0</v>
      </c>
      <c r="AZ44" s="50">
        <v>0</v>
      </c>
      <c r="BA44" s="50">
        <v>0</v>
      </c>
      <c r="BB44" s="50">
        <v>0</v>
      </c>
      <c r="BC44" s="50">
        <v>0</v>
      </c>
      <c r="BD44" s="50">
        <v>0</v>
      </c>
      <c r="BE44" s="50">
        <v>0</v>
      </c>
      <c r="BF44" s="52">
        <v>0</v>
      </c>
      <c r="BG44" s="52">
        <v>0</v>
      </c>
      <c r="BH44" s="52">
        <v>0</v>
      </c>
      <c r="BI44" s="52">
        <v>0</v>
      </c>
      <c r="BJ44" s="17">
        <v>0</v>
      </c>
      <c r="BK44" s="50">
        <v>0</v>
      </c>
      <c r="BL44" s="47">
        <v>0</v>
      </c>
      <c r="BM44" s="37">
        <v>0</v>
      </c>
      <c r="BN44" s="37">
        <v>0</v>
      </c>
      <c r="BO44" s="37">
        <v>0</v>
      </c>
      <c r="BP44" s="50">
        <v>0</v>
      </c>
      <c r="BQ44" s="50">
        <v>0</v>
      </c>
      <c r="BR44" s="50">
        <v>0</v>
      </c>
      <c r="BS44" s="50">
        <v>0</v>
      </c>
      <c r="BT44" s="50">
        <v>0</v>
      </c>
      <c r="BU44" s="50">
        <v>0</v>
      </c>
      <c r="BV44" s="17">
        <v>0</v>
      </c>
      <c r="BW44" s="17">
        <v>0</v>
      </c>
      <c r="BX44" s="50">
        <v>0</v>
      </c>
      <c r="BY44" s="50">
        <v>0</v>
      </c>
      <c r="BZ44" s="53">
        <v>0</v>
      </c>
      <c r="CA44" s="50">
        <v>0</v>
      </c>
      <c r="CB44" s="50">
        <v>0</v>
      </c>
      <c r="CC44" s="50">
        <v>0</v>
      </c>
      <c r="CD44" s="50">
        <v>0</v>
      </c>
      <c r="CE44" s="50">
        <v>0</v>
      </c>
      <c r="CF44" s="50">
        <v>0</v>
      </c>
      <c r="CG44" s="50">
        <v>0</v>
      </c>
      <c r="CH44" s="50">
        <v>0</v>
      </c>
      <c r="CI44" s="50">
        <v>0</v>
      </c>
      <c r="CJ44" s="50">
        <v>0</v>
      </c>
      <c r="CK44" s="50">
        <v>0</v>
      </c>
      <c r="CL44" s="50">
        <v>0</v>
      </c>
      <c r="CM44" s="50">
        <v>0</v>
      </c>
      <c r="CN44" s="50">
        <v>0</v>
      </c>
      <c r="CO44" s="50">
        <v>0</v>
      </c>
      <c r="CP44" s="50">
        <v>0</v>
      </c>
      <c r="CQ44" s="50">
        <v>0</v>
      </c>
      <c r="CR44" s="50">
        <v>0</v>
      </c>
      <c r="CS44" s="50">
        <v>0</v>
      </c>
      <c r="CT44" s="50">
        <v>0</v>
      </c>
      <c r="CU44" s="50">
        <v>1</v>
      </c>
      <c r="CV44" s="35" t="s">
        <v>633</v>
      </c>
      <c r="CW44" s="50">
        <v>0</v>
      </c>
      <c r="CX44" s="73">
        <v>2</v>
      </c>
      <c r="CY44" s="73">
        <v>2</v>
      </c>
      <c r="CZ44" s="50">
        <v>0</v>
      </c>
      <c r="DA44" s="50">
        <v>0</v>
      </c>
      <c r="DB44" s="50">
        <v>0</v>
      </c>
      <c r="DC44" s="50">
        <v>0</v>
      </c>
      <c r="DD44" s="50">
        <v>0</v>
      </c>
      <c r="DE44" s="42">
        <v>3</v>
      </c>
      <c r="DF44" s="50">
        <v>0</v>
      </c>
      <c r="DG44" s="50">
        <v>0</v>
      </c>
      <c r="DH44" s="50">
        <v>0</v>
      </c>
      <c r="DI44" s="50">
        <v>0</v>
      </c>
      <c r="DJ44" s="50">
        <v>0</v>
      </c>
      <c r="DK44" s="50">
        <v>0</v>
      </c>
      <c r="DL44" s="50">
        <v>0</v>
      </c>
      <c r="DM44" s="50">
        <v>0</v>
      </c>
      <c r="DN44" s="50">
        <v>0</v>
      </c>
      <c r="DO44" s="50">
        <v>0</v>
      </c>
      <c r="DP44" s="50">
        <v>0</v>
      </c>
      <c r="DQ44" s="50">
        <v>0</v>
      </c>
      <c r="DR44" s="50">
        <v>0</v>
      </c>
      <c r="DS44" s="50">
        <v>0</v>
      </c>
      <c r="DT44" s="50">
        <v>0</v>
      </c>
      <c r="DU44" s="50">
        <v>0</v>
      </c>
      <c r="DV44" s="50">
        <v>0</v>
      </c>
      <c r="DW44" s="50">
        <v>0</v>
      </c>
      <c r="DX44" s="50" t="s">
        <v>8</v>
      </c>
      <c r="DY44" s="50">
        <v>1</v>
      </c>
    </row>
    <row r="45" spans="1:129" ht="118.5" customHeight="1" x14ac:dyDescent="0.25">
      <c r="A45" s="22">
        <v>44</v>
      </c>
      <c r="B45" s="35" t="s">
        <v>634</v>
      </c>
      <c r="C45" s="43" t="s">
        <v>914</v>
      </c>
      <c r="D45" s="35" t="s">
        <v>282</v>
      </c>
      <c r="E45" s="35">
        <v>1</v>
      </c>
      <c r="F45" s="35" t="s">
        <v>635</v>
      </c>
      <c r="G45" s="43">
        <v>2</v>
      </c>
      <c r="H45" s="49" t="s">
        <v>636</v>
      </c>
      <c r="I45" s="14">
        <v>2004</v>
      </c>
      <c r="J45" s="35" t="s">
        <v>579</v>
      </c>
      <c r="K45" s="14">
        <v>2004</v>
      </c>
      <c r="L45" s="35" t="s">
        <v>8</v>
      </c>
      <c r="M45" s="35">
        <v>1</v>
      </c>
      <c r="N45" s="35" t="s">
        <v>8</v>
      </c>
      <c r="O45" s="35" t="s">
        <v>8</v>
      </c>
      <c r="P45" s="35" t="s">
        <v>8</v>
      </c>
      <c r="Q45" s="35" t="s">
        <v>8</v>
      </c>
      <c r="R45" s="35" t="s">
        <v>8</v>
      </c>
      <c r="S45" s="35" t="s">
        <v>8</v>
      </c>
      <c r="T45" s="35" t="s">
        <v>8</v>
      </c>
      <c r="U45" s="35" t="s">
        <v>308</v>
      </c>
      <c r="V45" s="35" t="s">
        <v>584</v>
      </c>
      <c r="W45" s="50">
        <v>1</v>
      </c>
      <c r="X45" s="51">
        <v>0</v>
      </c>
      <c r="Y45" s="50">
        <v>0</v>
      </c>
      <c r="Z45" s="50">
        <v>0</v>
      </c>
      <c r="AA45" s="50">
        <v>0</v>
      </c>
      <c r="AB45" s="50">
        <v>0</v>
      </c>
      <c r="AC45" s="50">
        <v>0</v>
      </c>
      <c r="AD45" s="50">
        <v>0</v>
      </c>
      <c r="AE45" s="50">
        <v>0</v>
      </c>
      <c r="AF45" s="50">
        <v>0</v>
      </c>
      <c r="AG45" s="50">
        <v>0</v>
      </c>
      <c r="AH45" s="50">
        <v>0</v>
      </c>
      <c r="AI45" s="50">
        <v>0</v>
      </c>
      <c r="AJ45" s="50">
        <v>0</v>
      </c>
      <c r="AK45" s="50">
        <v>0</v>
      </c>
      <c r="AL45" s="50">
        <v>0</v>
      </c>
      <c r="AM45" s="50">
        <v>0</v>
      </c>
      <c r="AN45" s="50">
        <v>0</v>
      </c>
      <c r="AO45" s="50">
        <v>0</v>
      </c>
      <c r="AP45" s="50">
        <v>0</v>
      </c>
      <c r="AQ45" s="50">
        <v>0</v>
      </c>
      <c r="AR45" s="50">
        <v>0</v>
      </c>
      <c r="AS45" s="50">
        <v>0</v>
      </c>
      <c r="AT45" s="50">
        <v>0</v>
      </c>
      <c r="AU45" s="50">
        <v>0</v>
      </c>
      <c r="AV45" s="50">
        <v>0</v>
      </c>
      <c r="AW45" s="50">
        <v>0</v>
      </c>
      <c r="AX45" s="17">
        <v>0</v>
      </c>
      <c r="AY45" s="50">
        <v>0</v>
      </c>
      <c r="AZ45" s="50">
        <v>0</v>
      </c>
      <c r="BA45" s="50">
        <v>0</v>
      </c>
      <c r="BB45" s="50">
        <v>0</v>
      </c>
      <c r="BC45" s="50">
        <v>0</v>
      </c>
      <c r="BD45" s="50">
        <v>0</v>
      </c>
      <c r="BE45" s="50">
        <v>0</v>
      </c>
      <c r="BF45" s="52">
        <v>0</v>
      </c>
      <c r="BG45" s="52">
        <v>0</v>
      </c>
      <c r="BH45" s="52">
        <v>0</v>
      </c>
      <c r="BI45" s="52">
        <v>0</v>
      </c>
      <c r="BJ45" s="17">
        <v>0</v>
      </c>
      <c r="BK45" s="50">
        <v>0</v>
      </c>
      <c r="BL45" s="53">
        <v>0</v>
      </c>
      <c r="BM45" s="38">
        <v>0</v>
      </c>
      <c r="BN45" s="38">
        <v>0</v>
      </c>
      <c r="BO45" s="38">
        <v>0</v>
      </c>
      <c r="BP45" s="50">
        <v>0</v>
      </c>
      <c r="BQ45" s="50">
        <v>0</v>
      </c>
      <c r="BR45" s="50">
        <v>0</v>
      </c>
      <c r="BS45" s="50">
        <v>0</v>
      </c>
      <c r="BT45" s="50">
        <v>0</v>
      </c>
      <c r="BU45" s="50">
        <v>0</v>
      </c>
      <c r="BV45" s="17">
        <v>0</v>
      </c>
      <c r="BW45" s="17">
        <v>0</v>
      </c>
      <c r="BX45" s="50">
        <v>0</v>
      </c>
      <c r="BY45" s="50">
        <v>0</v>
      </c>
      <c r="BZ45" s="53">
        <v>0</v>
      </c>
      <c r="CA45" s="50">
        <v>0</v>
      </c>
      <c r="CB45" s="50">
        <v>0</v>
      </c>
      <c r="CC45" s="50">
        <v>0</v>
      </c>
      <c r="CD45" s="50">
        <v>0</v>
      </c>
      <c r="CE45" s="50">
        <v>0</v>
      </c>
      <c r="CF45" s="50">
        <v>0</v>
      </c>
      <c r="CG45" s="50">
        <v>0</v>
      </c>
      <c r="CH45" s="50">
        <v>0</v>
      </c>
      <c r="CI45" s="50">
        <v>0</v>
      </c>
      <c r="CJ45" s="50">
        <v>0</v>
      </c>
      <c r="CK45" s="50">
        <v>0</v>
      </c>
      <c r="CL45" s="50">
        <v>0</v>
      </c>
      <c r="CM45" s="50">
        <v>0</v>
      </c>
      <c r="CN45" s="50">
        <v>0</v>
      </c>
      <c r="CO45" s="50">
        <v>0</v>
      </c>
      <c r="CP45" s="50">
        <v>0</v>
      </c>
      <c r="CQ45" s="50">
        <v>0</v>
      </c>
      <c r="CR45" s="50">
        <v>0</v>
      </c>
      <c r="CS45" s="50">
        <v>0</v>
      </c>
      <c r="CT45" s="50">
        <v>0</v>
      </c>
      <c r="CU45" s="50">
        <v>1</v>
      </c>
      <c r="CV45" s="35" t="s">
        <v>637</v>
      </c>
      <c r="CW45" s="50">
        <v>0</v>
      </c>
      <c r="CX45" s="42">
        <v>3</v>
      </c>
      <c r="CY45" s="50">
        <v>0</v>
      </c>
      <c r="CZ45" s="50">
        <v>0</v>
      </c>
      <c r="DA45" s="50">
        <v>0</v>
      </c>
      <c r="DB45" s="50">
        <v>0</v>
      </c>
      <c r="DC45" s="50">
        <v>0</v>
      </c>
      <c r="DD45" s="50">
        <v>0</v>
      </c>
      <c r="DE45" s="42">
        <v>3</v>
      </c>
      <c r="DF45" s="50">
        <v>0</v>
      </c>
      <c r="DG45" s="50">
        <v>0</v>
      </c>
      <c r="DH45" s="50">
        <v>0</v>
      </c>
      <c r="DI45" s="50">
        <v>0</v>
      </c>
      <c r="DJ45" s="50">
        <v>0</v>
      </c>
      <c r="DK45" s="50">
        <v>0</v>
      </c>
      <c r="DL45" s="50">
        <v>0</v>
      </c>
      <c r="DM45" s="50">
        <v>0</v>
      </c>
      <c r="DN45" s="50">
        <v>0</v>
      </c>
      <c r="DO45" s="50">
        <v>0</v>
      </c>
      <c r="DP45" s="50">
        <v>0</v>
      </c>
      <c r="DQ45" s="50">
        <v>0</v>
      </c>
      <c r="DR45" s="50">
        <v>0</v>
      </c>
      <c r="DS45" s="63">
        <v>0</v>
      </c>
      <c r="DT45" s="63">
        <v>0</v>
      </c>
      <c r="DU45" s="63">
        <v>0</v>
      </c>
      <c r="DV45" s="63">
        <v>0</v>
      </c>
      <c r="DW45" s="63">
        <v>0</v>
      </c>
      <c r="DX45" s="50" t="s">
        <v>8</v>
      </c>
      <c r="DY45" s="50">
        <v>1</v>
      </c>
    </row>
    <row r="46" spans="1:129" ht="118.5" customHeight="1" x14ac:dyDescent="0.25">
      <c r="A46" s="22">
        <v>45</v>
      </c>
      <c r="B46" s="43" t="s">
        <v>555</v>
      </c>
      <c r="C46" s="43" t="s">
        <v>915</v>
      </c>
      <c r="D46" s="35" t="s">
        <v>282</v>
      </c>
      <c r="E46" s="35">
        <v>1</v>
      </c>
      <c r="F46" s="35" t="s">
        <v>556</v>
      </c>
      <c r="G46" s="43">
        <v>2</v>
      </c>
      <c r="H46" s="49" t="s">
        <v>598</v>
      </c>
      <c r="I46" s="14">
        <v>2004</v>
      </c>
      <c r="J46" s="35" t="s">
        <v>557</v>
      </c>
      <c r="K46" s="14">
        <v>2004</v>
      </c>
      <c r="L46" s="40" t="s">
        <v>8</v>
      </c>
      <c r="M46" s="35">
        <v>2</v>
      </c>
      <c r="N46" s="35" t="s">
        <v>8</v>
      </c>
      <c r="O46" s="35" t="s">
        <v>234</v>
      </c>
      <c r="P46" s="35">
        <v>1</v>
      </c>
      <c r="Q46" s="35" t="s">
        <v>8</v>
      </c>
      <c r="R46" s="35" t="s">
        <v>8</v>
      </c>
      <c r="S46" s="35" t="s">
        <v>8</v>
      </c>
      <c r="T46" s="35" t="s">
        <v>8</v>
      </c>
      <c r="U46" s="35" t="s">
        <v>308</v>
      </c>
      <c r="V46" s="35" t="s">
        <v>299</v>
      </c>
      <c r="W46" s="50">
        <v>1</v>
      </c>
      <c r="X46" s="51">
        <v>0</v>
      </c>
      <c r="Y46" s="50">
        <v>0</v>
      </c>
      <c r="Z46" s="50">
        <v>0</v>
      </c>
      <c r="AA46" s="50">
        <v>0</v>
      </c>
      <c r="AB46" s="50">
        <v>0</v>
      </c>
      <c r="AC46" s="50">
        <v>0</v>
      </c>
      <c r="AD46" s="50">
        <v>0</v>
      </c>
      <c r="AE46" s="50">
        <v>0</v>
      </c>
      <c r="AF46" s="50">
        <v>0</v>
      </c>
      <c r="AG46" s="50">
        <v>0</v>
      </c>
      <c r="AH46" s="50">
        <v>0</v>
      </c>
      <c r="AI46" s="50">
        <v>0</v>
      </c>
      <c r="AJ46" s="50">
        <v>0</v>
      </c>
      <c r="AK46" s="50">
        <v>0</v>
      </c>
      <c r="AL46" s="50">
        <v>0</v>
      </c>
      <c r="AM46" s="50">
        <v>0</v>
      </c>
      <c r="AN46" s="50">
        <v>0</v>
      </c>
      <c r="AO46" s="50">
        <v>0</v>
      </c>
      <c r="AP46" s="50">
        <v>0</v>
      </c>
      <c r="AQ46" s="50">
        <v>0</v>
      </c>
      <c r="AR46" s="50">
        <v>0</v>
      </c>
      <c r="AS46" s="50">
        <v>0</v>
      </c>
      <c r="AT46" s="50">
        <v>0</v>
      </c>
      <c r="AU46" s="50">
        <v>0</v>
      </c>
      <c r="AV46" s="50">
        <v>0</v>
      </c>
      <c r="AW46" s="50">
        <v>0</v>
      </c>
      <c r="AX46" s="17">
        <v>0</v>
      </c>
      <c r="AY46" s="50">
        <v>0</v>
      </c>
      <c r="AZ46" s="50">
        <v>0</v>
      </c>
      <c r="BA46" s="50">
        <v>0</v>
      </c>
      <c r="BB46" s="50">
        <v>0</v>
      </c>
      <c r="BC46" s="50">
        <v>0</v>
      </c>
      <c r="BD46" s="50">
        <v>0</v>
      </c>
      <c r="BE46" s="50">
        <v>0</v>
      </c>
      <c r="BF46" s="52">
        <v>0</v>
      </c>
      <c r="BG46" s="52">
        <v>0</v>
      </c>
      <c r="BH46" s="52">
        <v>0</v>
      </c>
      <c r="BI46" s="52">
        <v>0</v>
      </c>
      <c r="BJ46" s="17">
        <v>0</v>
      </c>
      <c r="BK46" s="50">
        <v>0</v>
      </c>
      <c r="BL46" s="53">
        <v>0</v>
      </c>
      <c r="BM46" s="12">
        <v>0</v>
      </c>
      <c r="BN46" s="12">
        <v>0</v>
      </c>
      <c r="BO46" s="12">
        <v>0</v>
      </c>
      <c r="BP46" s="50">
        <v>0</v>
      </c>
      <c r="BQ46" s="50">
        <v>0</v>
      </c>
      <c r="BR46" s="50">
        <v>0</v>
      </c>
      <c r="BS46" s="50">
        <v>0</v>
      </c>
      <c r="BT46" s="50">
        <v>0</v>
      </c>
      <c r="BU46" s="50">
        <v>0</v>
      </c>
      <c r="BV46" s="17">
        <v>0</v>
      </c>
      <c r="BW46" s="17">
        <v>0</v>
      </c>
      <c r="BX46" s="50">
        <v>0</v>
      </c>
      <c r="BY46" s="50">
        <v>0</v>
      </c>
      <c r="BZ46" s="53">
        <v>0</v>
      </c>
      <c r="CA46" s="50">
        <v>0</v>
      </c>
      <c r="CB46" s="50">
        <v>0</v>
      </c>
      <c r="CC46" s="50">
        <v>0</v>
      </c>
      <c r="CD46" s="50">
        <v>0</v>
      </c>
      <c r="CE46" s="50">
        <v>0</v>
      </c>
      <c r="CF46" s="50">
        <v>0</v>
      </c>
      <c r="CG46" s="50">
        <v>0</v>
      </c>
      <c r="CH46" s="50">
        <v>0</v>
      </c>
      <c r="CI46" s="50">
        <v>0</v>
      </c>
      <c r="CJ46" s="50">
        <v>0</v>
      </c>
      <c r="CK46" s="50">
        <v>0</v>
      </c>
      <c r="CL46" s="50">
        <v>0</v>
      </c>
      <c r="CM46" s="50">
        <v>0</v>
      </c>
      <c r="CN46" s="50">
        <v>0</v>
      </c>
      <c r="CO46" s="50">
        <v>0</v>
      </c>
      <c r="CP46" s="50">
        <v>0</v>
      </c>
      <c r="CQ46" s="50">
        <v>0</v>
      </c>
      <c r="CR46" s="50">
        <v>0</v>
      </c>
      <c r="CS46" s="50">
        <v>0</v>
      </c>
      <c r="CT46" s="50">
        <v>0</v>
      </c>
      <c r="CU46" s="50">
        <v>1</v>
      </c>
      <c r="CV46" s="35" t="s">
        <v>513</v>
      </c>
      <c r="CW46" s="50">
        <v>0</v>
      </c>
      <c r="CX46" s="42">
        <v>3</v>
      </c>
      <c r="CY46" s="42">
        <v>3</v>
      </c>
      <c r="CZ46" s="50">
        <v>0</v>
      </c>
      <c r="DA46" s="50">
        <v>0</v>
      </c>
      <c r="DB46" s="50">
        <v>0</v>
      </c>
      <c r="DC46" s="50">
        <v>0</v>
      </c>
      <c r="DD46" s="50">
        <v>0</v>
      </c>
      <c r="DE46" s="42">
        <v>3</v>
      </c>
      <c r="DF46" s="50">
        <v>0</v>
      </c>
      <c r="DG46" s="50">
        <v>0</v>
      </c>
      <c r="DH46" s="50">
        <v>0</v>
      </c>
      <c r="DI46" s="50">
        <v>0</v>
      </c>
      <c r="DJ46" s="50">
        <v>0</v>
      </c>
      <c r="DK46" s="50">
        <v>0</v>
      </c>
      <c r="DL46" s="50">
        <v>0</v>
      </c>
      <c r="DM46" s="50">
        <v>0</v>
      </c>
      <c r="DN46" s="50">
        <v>0</v>
      </c>
      <c r="DO46" s="50">
        <v>0</v>
      </c>
      <c r="DP46" s="50">
        <v>0</v>
      </c>
      <c r="DQ46" s="50">
        <v>0</v>
      </c>
      <c r="DR46" s="50">
        <v>0</v>
      </c>
      <c r="DS46" s="63">
        <v>0</v>
      </c>
      <c r="DT46" s="63">
        <v>0</v>
      </c>
      <c r="DU46" s="63">
        <v>0</v>
      </c>
      <c r="DV46" s="63">
        <v>0</v>
      </c>
      <c r="DW46" s="63">
        <v>0</v>
      </c>
      <c r="DX46" s="50" t="s">
        <v>8</v>
      </c>
      <c r="DY46" s="38">
        <v>1</v>
      </c>
    </row>
    <row r="47" spans="1:129" ht="118.5" customHeight="1" x14ac:dyDescent="0.25">
      <c r="A47" s="22">
        <v>46</v>
      </c>
      <c r="B47" s="12" t="s">
        <v>207</v>
      </c>
      <c r="C47" s="43" t="s">
        <v>916</v>
      </c>
      <c r="D47" s="38" t="s">
        <v>282</v>
      </c>
      <c r="E47" s="38">
        <v>1</v>
      </c>
      <c r="F47" s="38" t="s">
        <v>208</v>
      </c>
      <c r="G47" s="43">
        <v>2</v>
      </c>
      <c r="H47" s="49" t="s">
        <v>209</v>
      </c>
      <c r="I47" s="14">
        <v>2004</v>
      </c>
      <c r="J47" s="49" t="s">
        <v>210</v>
      </c>
      <c r="K47" s="14">
        <v>2005</v>
      </c>
      <c r="L47" s="40" t="s">
        <v>8</v>
      </c>
      <c r="M47" s="38">
        <v>1</v>
      </c>
      <c r="N47" s="38" t="s">
        <v>8</v>
      </c>
      <c r="O47" s="38" t="s">
        <v>8</v>
      </c>
      <c r="P47" s="38" t="s">
        <v>8</v>
      </c>
      <c r="Q47" s="38" t="s">
        <v>8</v>
      </c>
      <c r="R47" s="38" t="s">
        <v>8</v>
      </c>
      <c r="S47" s="38" t="s">
        <v>8</v>
      </c>
      <c r="T47" s="38" t="s">
        <v>8</v>
      </c>
      <c r="U47" s="38" t="s">
        <v>300</v>
      </c>
      <c r="V47" s="38" t="s">
        <v>339</v>
      </c>
      <c r="W47" s="38">
        <v>1</v>
      </c>
      <c r="X47" s="38">
        <v>1</v>
      </c>
      <c r="Y47" s="38">
        <v>1</v>
      </c>
      <c r="Z47" s="38">
        <v>1</v>
      </c>
      <c r="AA47" s="38">
        <v>0</v>
      </c>
      <c r="AB47" s="38">
        <v>0</v>
      </c>
      <c r="AC47" s="38">
        <v>0</v>
      </c>
      <c r="AD47" s="38">
        <v>0</v>
      </c>
      <c r="AE47" s="43">
        <v>0</v>
      </c>
      <c r="AF47" s="43">
        <v>0</v>
      </c>
      <c r="AG47" s="43">
        <v>0</v>
      </c>
      <c r="AH47" s="43">
        <v>0</v>
      </c>
      <c r="AI47" s="44">
        <v>1</v>
      </c>
      <c r="AJ47" s="43">
        <v>0</v>
      </c>
      <c r="AK47" s="45">
        <v>3</v>
      </c>
      <c r="AL47" s="38">
        <v>0</v>
      </c>
      <c r="AM47" s="79">
        <v>3</v>
      </c>
      <c r="AN47" s="43">
        <v>0</v>
      </c>
      <c r="AO47" s="38">
        <v>0</v>
      </c>
      <c r="AP47" s="38">
        <v>0</v>
      </c>
      <c r="AQ47" s="43">
        <v>0</v>
      </c>
      <c r="AR47" s="43">
        <v>0</v>
      </c>
      <c r="AS47" s="45">
        <v>3</v>
      </c>
      <c r="AT47" s="43">
        <v>0</v>
      </c>
      <c r="AU47" s="43">
        <v>0</v>
      </c>
      <c r="AV47" s="38">
        <v>0</v>
      </c>
      <c r="AW47" s="38">
        <v>0</v>
      </c>
      <c r="AX47" s="17">
        <v>0</v>
      </c>
      <c r="AY47" s="43">
        <v>0</v>
      </c>
      <c r="AZ47" s="43">
        <v>0</v>
      </c>
      <c r="BA47" s="38">
        <v>0</v>
      </c>
      <c r="BB47" s="38">
        <v>0</v>
      </c>
      <c r="BC47" s="38">
        <v>0</v>
      </c>
      <c r="BD47" s="38">
        <v>0</v>
      </c>
      <c r="BE47" s="38">
        <v>0</v>
      </c>
      <c r="BF47" s="38">
        <v>0</v>
      </c>
      <c r="BG47" s="38">
        <v>0</v>
      </c>
      <c r="BH47" s="38">
        <v>0</v>
      </c>
      <c r="BI47" s="38">
        <v>0</v>
      </c>
      <c r="BJ47" s="17">
        <v>0</v>
      </c>
      <c r="BK47" s="38">
        <v>0</v>
      </c>
      <c r="BL47" s="43">
        <v>0</v>
      </c>
      <c r="BM47" s="38">
        <v>0</v>
      </c>
      <c r="BN47" s="38">
        <v>0</v>
      </c>
      <c r="BO47" s="38">
        <v>0</v>
      </c>
      <c r="BP47" s="38">
        <v>0</v>
      </c>
      <c r="BQ47" s="38">
        <v>0</v>
      </c>
      <c r="BR47" s="38">
        <v>0</v>
      </c>
      <c r="BS47" s="38">
        <v>0</v>
      </c>
      <c r="BT47" s="38">
        <v>0</v>
      </c>
      <c r="BU47" s="38">
        <v>0</v>
      </c>
      <c r="BV47" s="17">
        <v>0</v>
      </c>
      <c r="BW47" s="17">
        <v>0</v>
      </c>
      <c r="BX47" s="38">
        <v>0</v>
      </c>
      <c r="BY47" s="43">
        <v>0</v>
      </c>
      <c r="BZ47" s="43">
        <v>0</v>
      </c>
      <c r="CA47" s="43">
        <v>0</v>
      </c>
      <c r="CB47" s="38">
        <v>0</v>
      </c>
      <c r="CC47" s="38">
        <v>0</v>
      </c>
      <c r="CD47" s="38">
        <v>0</v>
      </c>
      <c r="CE47" s="38">
        <v>0</v>
      </c>
      <c r="CF47" s="38">
        <v>0</v>
      </c>
      <c r="CG47" s="38">
        <v>2</v>
      </c>
      <c r="CH47" s="38">
        <v>107</v>
      </c>
      <c r="CI47" s="38">
        <v>0</v>
      </c>
      <c r="CJ47" s="38">
        <v>0</v>
      </c>
      <c r="CK47" s="38">
        <v>1</v>
      </c>
      <c r="CL47" s="38">
        <v>0</v>
      </c>
      <c r="CM47" s="38">
        <v>0</v>
      </c>
      <c r="CN47" s="38">
        <v>0</v>
      </c>
      <c r="CO47" s="38">
        <v>0</v>
      </c>
      <c r="CP47" s="38">
        <v>0</v>
      </c>
      <c r="CQ47" s="38">
        <v>0</v>
      </c>
      <c r="CR47" s="38">
        <v>0</v>
      </c>
      <c r="CS47" s="38">
        <v>0</v>
      </c>
      <c r="CT47" s="38">
        <v>0</v>
      </c>
      <c r="CU47" s="38">
        <v>1</v>
      </c>
      <c r="CV47" s="38" t="s">
        <v>8</v>
      </c>
      <c r="CW47" s="38">
        <v>0</v>
      </c>
      <c r="CX47" s="38">
        <v>0</v>
      </c>
      <c r="CY47" s="85">
        <v>3</v>
      </c>
      <c r="CZ47" s="38">
        <v>0</v>
      </c>
      <c r="DA47" s="38">
        <v>0</v>
      </c>
      <c r="DB47" s="38">
        <v>0</v>
      </c>
      <c r="DC47" s="38">
        <v>0</v>
      </c>
      <c r="DD47" s="38">
        <v>0</v>
      </c>
      <c r="DE47" s="38">
        <v>0</v>
      </c>
      <c r="DF47" s="38">
        <v>0</v>
      </c>
      <c r="DG47" s="38">
        <v>0</v>
      </c>
      <c r="DH47" s="38">
        <v>0</v>
      </c>
      <c r="DI47" s="38">
        <v>0</v>
      </c>
      <c r="DJ47" s="38">
        <v>0</v>
      </c>
      <c r="DK47" s="38">
        <v>0</v>
      </c>
      <c r="DL47" s="38">
        <v>0</v>
      </c>
      <c r="DM47" s="38">
        <v>0</v>
      </c>
      <c r="DN47" s="38">
        <v>0</v>
      </c>
      <c r="DO47" s="38">
        <v>0</v>
      </c>
      <c r="DP47" s="38">
        <v>0</v>
      </c>
      <c r="DQ47" s="38">
        <v>0</v>
      </c>
      <c r="DR47" s="38">
        <v>0</v>
      </c>
      <c r="DS47" s="38">
        <v>0</v>
      </c>
      <c r="DT47" s="38">
        <v>0</v>
      </c>
      <c r="DU47" s="38">
        <v>0</v>
      </c>
      <c r="DV47" s="38">
        <v>0</v>
      </c>
      <c r="DW47" s="38">
        <v>0</v>
      </c>
      <c r="DX47" s="50" t="s">
        <v>8</v>
      </c>
      <c r="DY47" s="38">
        <v>1</v>
      </c>
    </row>
    <row r="48" spans="1:129" s="11" customFormat="1" ht="118.5" customHeight="1" x14ac:dyDescent="0.25">
      <c r="A48" s="22">
        <v>47</v>
      </c>
      <c r="B48" s="25" t="s">
        <v>369</v>
      </c>
      <c r="C48" s="43" t="s">
        <v>917</v>
      </c>
      <c r="D48" s="38" t="s">
        <v>282</v>
      </c>
      <c r="E48" s="38">
        <v>1</v>
      </c>
      <c r="F48" s="43" t="s">
        <v>37</v>
      </c>
      <c r="G48" s="43">
        <v>3</v>
      </c>
      <c r="H48" s="49" t="s">
        <v>38</v>
      </c>
      <c r="I48" s="14">
        <v>2004</v>
      </c>
      <c r="J48" s="49" t="s">
        <v>36</v>
      </c>
      <c r="K48" s="14">
        <v>2005</v>
      </c>
      <c r="L48" s="40" t="s">
        <v>8</v>
      </c>
      <c r="M48" s="38">
        <v>1</v>
      </c>
      <c r="N48" s="38" t="s">
        <v>8</v>
      </c>
      <c r="O48" s="40" t="s">
        <v>8</v>
      </c>
      <c r="P48" s="40" t="s">
        <v>8</v>
      </c>
      <c r="Q48" s="40" t="s">
        <v>8</v>
      </c>
      <c r="R48" s="40" t="s">
        <v>8</v>
      </c>
      <c r="S48" s="40" t="s">
        <v>8</v>
      </c>
      <c r="T48" s="40" t="s">
        <v>8</v>
      </c>
      <c r="U48" s="38" t="s">
        <v>297</v>
      </c>
      <c r="V48" s="56" t="s">
        <v>299</v>
      </c>
      <c r="W48" s="38">
        <v>1</v>
      </c>
      <c r="X48" s="38">
        <v>1</v>
      </c>
      <c r="Y48" s="38">
        <v>1</v>
      </c>
      <c r="Z48" s="38">
        <v>1</v>
      </c>
      <c r="AA48" s="45">
        <v>3</v>
      </c>
      <c r="AB48" s="45">
        <v>3</v>
      </c>
      <c r="AC48" s="38">
        <v>0</v>
      </c>
      <c r="AD48" s="43">
        <v>0</v>
      </c>
      <c r="AE48" s="45">
        <v>3</v>
      </c>
      <c r="AF48" s="43">
        <v>0</v>
      </c>
      <c r="AG48" s="42">
        <v>3</v>
      </c>
      <c r="AH48" s="42">
        <v>3</v>
      </c>
      <c r="AI48" s="44">
        <v>1</v>
      </c>
      <c r="AJ48" s="44">
        <v>1</v>
      </c>
      <c r="AK48" s="45">
        <v>3</v>
      </c>
      <c r="AL48" s="45">
        <v>3</v>
      </c>
      <c r="AM48" s="45">
        <v>3</v>
      </c>
      <c r="AN48" s="43">
        <v>0</v>
      </c>
      <c r="AO48" s="38">
        <v>0</v>
      </c>
      <c r="AP48" s="38">
        <v>0</v>
      </c>
      <c r="AQ48" s="43">
        <v>0</v>
      </c>
      <c r="AR48" s="43">
        <v>0</v>
      </c>
      <c r="AS48" s="43">
        <v>0</v>
      </c>
      <c r="AT48" s="43">
        <v>0</v>
      </c>
      <c r="AU48" s="43">
        <v>0</v>
      </c>
      <c r="AV48" s="38">
        <v>0</v>
      </c>
      <c r="AW48" s="38">
        <v>0</v>
      </c>
      <c r="AX48" s="17">
        <v>0</v>
      </c>
      <c r="AY48" s="44">
        <v>1</v>
      </c>
      <c r="AZ48" s="73">
        <v>2</v>
      </c>
      <c r="BA48" s="38">
        <v>0</v>
      </c>
      <c r="BB48" s="45">
        <v>3</v>
      </c>
      <c r="BC48" s="44">
        <v>1</v>
      </c>
      <c r="BD48" s="44">
        <v>2</v>
      </c>
      <c r="BE48" s="38">
        <v>0</v>
      </c>
      <c r="BF48" s="38">
        <v>0</v>
      </c>
      <c r="BG48" s="38">
        <v>0</v>
      </c>
      <c r="BH48" s="38">
        <v>0</v>
      </c>
      <c r="BI48" s="45">
        <v>3</v>
      </c>
      <c r="BJ48" s="17">
        <v>0</v>
      </c>
      <c r="BK48" s="38">
        <v>0</v>
      </c>
      <c r="BL48" s="43">
        <v>0</v>
      </c>
      <c r="BM48" s="38">
        <v>0</v>
      </c>
      <c r="BN48" s="38">
        <v>0</v>
      </c>
      <c r="BO48" s="38">
        <v>0</v>
      </c>
      <c r="BP48" s="38">
        <v>0</v>
      </c>
      <c r="BQ48" s="38">
        <v>0</v>
      </c>
      <c r="BR48" s="38">
        <v>0</v>
      </c>
      <c r="BS48" s="38">
        <v>0</v>
      </c>
      <c r="BT48" s="38">
        <v>0</v>
      </c>
      <c r="BU48" s="38">
        <v>0</v>
      </c>
      <c r="BV48" s="17">
        <v>0</v>
      </c>
      <c r="BW48" s="17">
        <v>0</v>
      </c>
      <c r="BX48" s="45">
        <v>3</v>
      </c>
      <c r="BY48" s="45">
        <v>3</v>
      </c>
      <c r="BZ48" s="43">
        <v>0</v>
      </c>
      <c r="CA48" s="45">
        <v>3</v>
      </c>
      <c r="CB48" s="43">
        <v>0</v>
      </c>
      <c r="CC48" s="45">
        <v>3</v>
      </c>
      <c r="CD48" s="45">
        <v>3</v>
      </c>
      <c r="CE48" s="38">
        <v>0</v>
      </c>
      <c r="CF48" s="38">
        <v>0</v>
      </c>
      <c r="CG48" s="38">
        <v>8</v>
      </c>
      <c r="CH48" s="38">
        <v>989</v>
      </c>
      <c r="CI48" s="38">
        <v>1</v>
      </c>
      <c r="CJ48" s="38">
        <v>0</v>
      </c>
      <c r="CK48" s="38">
        <v>0</v>
      </c>
      <c r="CL48" s="38">
        <v>1</v>
      </c>
      <c r="CM48" s="45">
        <v>3</v>
      </c>
      <c r="CN48" s="38">
        <v>0</v>
      </c>
      <c r="CO48" s="38">
        <v>0</v>
      </c>
      <c r="CP48" s="38">
        <v>0</v>
      </c>
      <c r="CQ48" s="45">
        <v>3</v>
      </c>
      <c r="CR48" s="38">
        <v>0</v>
      </c>
      <c r="CS48" s="38">
        <v>0</v>
      </c>
      <c r="CT48" s="45">
        <v>3</v>
      </c>
      <c r="CU48" s="61">
        <v>1</v>
      </c>
      <c r="CV48" s="61" t="s">
        <v>8</v>
      </c>
      <c r="CW48" s="85">
        <v>3</v>
      </c>
      <c r="CX48" s="85">
        <v>3</v>
      </c>
      <c r="CY48" s="85">
        <v>3</v>
      </c>
      <c r="CZ48" s="85">
        <v>3</v>
      </c>
      <c r="DA48" s="85">
        <v>3</v>
      </c>
      <c r="DB48" s="38">
        <v>0</v>
      </c>
      <c r="DC48" s="85">
        <v>3</v>
      </c>
      <c r="DD48" s="85">
        <v>3</v>
      </c>
      <c r="DE48" s="61">
        <v>0</v>
      </c>
      <c r="DF48" s="85">
        <v>3</v>
      </c>
      <c r="DG48" s="85">
        <v>3</v>
      </c>
      <c r="DH48" s="85">
        <v>3</v>
      </c>
      <c r="DI48" s="85">
        <v>3</v>
      </c>
      <c r="DJ48" s="85">
        <v>3</v>
      </c>
      <c r="DK48" s="61">
        <v>0</v>
      </c>
      <c r="DL48" s="61">
        <v>0</v>
      </c>
      <c r="DM48" s="61">
        <v>0</v>
      </c>
      <c r="DN48" s="61">
        <v>0</v>
      </c>
      <c r="DO48" s="85">
        <v>3</v>
      </c>
      <c r="DP48" s="61">
        <v>0</v>
      </c>
      <c r="DQ48" s="61">
        <v>0</v>
      </c>
      <c r="DR48" s="61">
        <v>0</v>
      </c>
      <c r="DS48" s="44">
        <v>1</v>
      </c>
      <c r="DT48" s="45">
        <v>3</v>
      </c>
      <c r="DU48" s="38">
        <v>0</v>
      </c>
      <c r="DV48" s="38">
        <v>0</v>
      </c>
      <c r="DW48" s="45">
        <v>3</v>
      </c>
      <c r="DX48" s="50" t="s">
        <v>8</v>
      </c>
      <c r="DY48" s="50">
        <v>1</v>
      </c>
    </row>
    <row r="49" spans="1:129" s="11" customFormat="1" ht="117.75" customHeight="1" x14ac:dyDescent="0.25">
      <c r="A49" s="22">
        <v>48</v>
      </c>
      <c r="B49" s="35" t="s">
        <v>640</v>
      </c>
      <c r="C49" s="43" t="s">
        <v>918</v>
      </c>
      <c r="D49" s="88" t="s">
        <v>282</v>
      </c>
      <c r="E49" s="88">
        <v>1</v>
      </c>
      <c r="F49" s="88" t="s">
        <v>641</v>
      </c>
      <c r="G49" s="43">
        <v>2</v>
      </c>
      <c r="H49" s="49" t="s">
        <v>642</v>
      </c>
      <c r="I49" s="14">
        <v>2004</v>
      </c>
      <c r="J49" s="35" t="s">
        <v>579</v>
      </c>
      <c r="K49" s="14">
        <v>2004</v>
      </c>
      <c r="L49" s="88" t="s">
        <v>8</v>
      </c>
      <c r="M49" s="88">
        <v>2</v>
      </c>
      <c r="N49" s="88" t="s">
        <v>8</v>
      </c>
      <c r="O49" s="88" t="s">
        <v>511</v>
      </c>
      <c r="P49" s="88">
        <v>1</v>
      </c>
      <c r="Q49" s="88" t="s">
        <v>8</v>
      </c>
      <c r="R49" s="88" t="s">
        <v>8</v>
      </c>
      <c r="S49" s="88" t="s">
        <v>8</v>
      </c>
      <c r="T49" s="88" t="s">
        <v>8</v>
      </c>
      <c r="U49" s="88" t="s">
        <v>308</v>
      </c>
      <c r="V49" s="88" t="s">
        <v>299</v>
      </c>
      <c r="W49" s="71">
        <v>1</v>
      </c>
      <c r="X49" s="51">
        <v>0</v>
      </c>
      <c r="Y49" s="50">
        <v>0</v>
      </c>
      <c r="Z49" s="50">
        <v>0</v>
      </c>
      <c r="AA49" s="50">
        <v>0</v>
      </c>
      <c r="AB49" s="50">
        <v>0</v>
      </c>
      <c r="AC49" s="50">
        <v>0</v>
      </c>
      <c r="AD49" s="50">
        <v>0</v>
      </c>
      <c r="AE49" s="50">
        <v>0</v>
      </c>
      <c r="AF49" s="50">
        <v>0</v>
      </c>
      <c r="AG49" s="50">
        <v>0</v>
      </c>
      <c r="AH49" s="50">
        <v>0</v>
      </c>
      <c r="AI49" s="50">
        <v>0</v>
      </c>
      <c r="AJ49" s="50">
        <v>0</v>
      </c>
      <c r="AK49" s="50">
        <v>0</v>
      </c>
      <c r="AL49" s="50">
        <v>0</v>
      </c>
      <c r="AM49" s="50">
        <v>0</v>
      </c>
      <c r="AN49" s="50">
        <v>0</v>
      </c>
      <c r="AO49" s="50">
        <v>0</v>
      </c>
      <c r="AP49" s="50">
        <v>0</v>
      </c>
      <c r="AQ49" s="50">
        <v>0</v>
      </c>
      <c r="AR49" s="50">
        <v>0</v>
      </c>
      <c r="AS49" s="50">
        <v>0</v>
      </c>
      <c r="AT49" s="50">
        <v>0</v>
      </c>
      <c r="AU49" s="50">
        <v>0</v>
      </c>
      <c r="AV49" s="50">
        <v>0</v>
      </c>
      <c r="AW49" s="50">
        <v>0</v>
      </c>
      <c r="AX49" s="17">
        <v>0</v>
      </c>
      <c r="AY49" s="50">
        <v>0</v>
      </c>
      <c r="AZ49" s="50">
        <v>0</v>
      </c>
      <c r="BA49" s="50">
        <v>0</v>
      </c>
      <c r="BB49" s="50">
        <v>0</v>
      </c>
      <c r="BC49" s="50">
        <v>0</v>
      </c>
      <c r="BD49" s="50">
        <v>0</v>
      </c>
      <c r="BE49" s="50">
        <v>0</v>
      </c>
      <c r="BF49" s="52">
        <v>0</v>
      </c>
      <c r="BG49" s="52">
        <v>0</v>
      </c>
      <c r="BH49" s="52">
        <v>0</v>
      </c>
      <c r="BI49" s="52">
        <v>0</v>
      </c>
      <c r="BJ49" s="17">
        <v>0</v>
      </c>
      <c r="BK49" s="50">
        <v>0</v>
      </c>
      <c r="BL49" s="53">
        <v>0</v>
      </c>
      <c r="BM49" s="38">
        <v>0</v>
      </c>
      <c r="BN49" s="38">
        <v>0</v>
      </c>
      <c r="BO49" s="38">
        <v>0</v>
      </c>
      <c r="BP49" s="50">
        <v>0</v>
      </c>
      <c r="BQ49" s="50">
        <v>0</v>
      </c>
      <c r="BR49" s="50">
        <v>0</v>
      </c>
      <c r="BS49" s="50">
        <v>0</v>
      </c>
      <c r="BT49" s="50">
        <v>0</v>
      </c>
      <c r="BU49" s="50">
        <v>0</v>
      </c>
      <c r="BV49" s="17">
        <v>0</v>
      </c>
      <c r="BW49" s="17">
        <v>0</v>
      </c>
      <c r="BX49" s="50">
        <v>0</v>
      </c>
      <c r="BY49" s="50">
        <v>0</v>
      </c>
      <c r="BZ49" s="53">
        <v>0</v>
      </c>
      <c r="CA49" s="50">
        <v>0</v>
      </c>
      <c r="CB49" s="50">
        <v>0</v>
      </c>
      <c r="CC49" s="50">
        <v>0</v>
      </c>
      <c r="CD49" s="50">
        <v>0</v>
      </c>
      <c r="CE49" s="50">
        <v>0</v>
      </c>
      <c r="CF49" s="50">
        <v>0</v>
      </c>
      <c r="CG49" s="50">
        <v>0</v>
      </c>
      <c r="CH49" s="50">
        <v>0</v>
      </c>
      <c r="CI49" s="50">
        <v>0</v>
      </c>
      <c r="CJ49" s="50">
        <v>0</v>
      </c>
      <c r="CK49" s="50">
        <v>0</v>
      </c>
      <c r="CL49" s="50">
        <v>0</v>
      </c>
      <c r="CM49" s="50">
        <v>0</v>
      </c>
      <c r="CN49" s="50">
        <v>0</v>
      </c>
      <c r="CO49" s="50">
        <v>0</v>
      </c>
      <c r="CP49" s="50">
        <v>0</v>
      </c>
      <c r="CQ49" s="50">
        <v>0</v>
      </c>
      <c r="CR49" s="50">
        <v>0</v>
      </c>
      <c r="CS49" s="50">
        <v>0</v>
      </c>
      <c r="CT49" s="50">
        <v>0</v>
      </c>
      <c r="CU49" s="11">
        <v>1</v>
      </c>
      <c r="CV49" s="35" t="s">
        <v>513</v>
      </c>
      <c r="CW49" s="42">
        <v>3</v>
      </c>
      <c r="CX49" s="50">
        <v>0</v>
      </c>
      <c r="CY49" s="42">
        <v>3</v>
      </c>
      <c r="CZ49" s="50">
        <v>0</v>
      </c>
      <c r="DA49" s="50">
        <v>0</v>
      </c>
      <c r="DB49" s="50">
        <v>0</v>
      </c>
      <c r="DC49" s="50">
        <v>0</v>
      </c>
      <c r="DD49" s="42">
        <v>3</v>
      </c>
      <c r="DE49" s="50">
        <v>0</v>
      </c>
      <c r="DF49" s="50">
        <v>0</v>
      </c>
      <c r="DG49" s="50">
        <v>0</v>
      </c>
      <c r="DH49" s="50">
        <v>0</v>
      </c>
      <c r="DI49" s="50">
        <v>0</v>
      </c>
      <c r="DJ49" s="50">
        <v>0</v>
      </c>
      <c r="DK49" s="50">
        <v>0</v>
      </c>
      <c r="DL49" s="50">
        <v>0</v>
      </c>
      <c r="DM49" s="50">
        <v>0</v>
      </c>
      <c r="DN49" s="50">
        <v>0</v>
      </c>
      <c r="DO49" s="50">
        <v>0</v>
      </c>
      <c r="DP49" s="50">
        <v>0</v>
      </c>
      <c r="DQ49" s="50">
        <v>0</v>
      </c>
      <c r="DR49" s="50">
        <v>0</v>
      </c>
      <c r="DS49" s="50">
        <v>0</v>
      </c>
      <c r="DT49" s="50">
        <v>0</v>
      </c>
      <c r="DU49" s="50">
        <v>0</v>
      </c>
      <c r="DV49" s="50">
        <v>0</v>
      </c>
      <c r="DW49" s="50">
        <v>0</v>
      </c>
      <c r="DX49" s="50" t="s">
        <v>8</v>
      </c>
      <c r="DY49" s="38">
        <v>1</v>
      </c>
    </row>
    <row r="50" spans="1:129" ht="118.5" customHeight="1" x14ac:dyDescent="0.25">
      <c r="A50" s="22">
        <v>49</v>
      </c>
      <c r="B50" s="35" t="s">
        <v>231</v>
      </c>
      <c r="C50" s="43" t="s">
        <v>378</v>
      </c>
      <c r="D50" s="38" t="s">
        <v>282</v>
      </c>
      <c r="E50" s="38">
        <v>1</v>
      </c>
      <c r="F50" s="38" t="s">
        <v>232</v>
      </c>
      <c r="G50" s="43">
        <v>1</v>
      </c>
      <c r="H50" s="49" t="s">
        <v>233</v>
      </c>
      <c r="I50" s="14">
        <v>2004</v>
      </c>
      <c r="J50" s="49" t="s">
        <v>234</v>
      </c>
      <c r="K50" s="14">
        <v>2006</v>
      </c>
      <c r="L50" s="40" t="s">
        <v>8</v>
      </c>
      <c r="M50" s="38">
        <v>1</v>
      </c>
      <c r="N50" s="38" t="s">
        <v>8</v>
      </c>
      <c r="O50" s="38" t="s">
        <v>8</v>
      </c>
      <c r="P50" s="38" t="s">
        <v>8</v>
      </c>
      <c r="Q50" s="38" t="s">
        <v>8</v>
      </c>
      <c r="R50" s="38" t="s">
        <v>8</v>
      </c>
      <c r="S50" s="38" t="s">
        <v>8</v>
      </c>
      <c r="T50" s="38" t="s">
        <v>8</v>
      </c>
      <c r="U50" s="38" t="s">
        <v>297</v>
      </c>
      <c r="V50" s="38" t="s">
        <v>348</v>
      </c>
      <c r="W50" s="38">
        <v>1</v>
      </c>
      <c r="X50" s="38">
        <v>1</v>
      </c>
      <c r="Y50" s="38">
        <v>1</v>
      </c>
      <c r="Z50" s="38">
        <v>1</v>
      </c>
      <c r="AA50" s="73">
        <v>2</v>
      </c>
      <c r="AB50" s="73">
        <v>2</v>
      </c>
      <c r="AC50" s="38">
        <v>0</v>
      </c>
      <c r="AD50" s="38">
        <v>0</v>
      </c>
      <c r="AE50" s="45">
        <v>3</v>
      </c>
      <c r="AF50" s="43">
        <v>0</v>
      </c>
      <c r="AG50" s="42">
        <v>3</v>
      </c>
      <c r="AH50" s="42">
        <v>3</v>
      </c>
      <c r="AI50" s="44">
        <v>1</v>
      </c>
      <c r="AJ50" s="45">
        <v>3</v>
      </c>
      <c r="AK50" s="45">
        <v>3</v>
      </c>
      <c r="AL50" s="45">
        <v>3</v>
      </c>
      <c r="AM50" s="45">
        <v>3</v>
      </c>
      <c r="AN50" s="43">
        <v>0</v>
      </c>
      <c r="AO50" s="38">
        <v>0</v>
      </c>
      <c r="AP50" s="38">
        <v>0</v>
      </c>
      <c r="AQ50" s="43">
        <v>0</v>
      </c>
      <c r="AR50" s="43">
        <v>0</v>
      </c>
      <c r="AS50" s="43">
        <v>0</v>
      </c>
      <c r="AT50" s="43">
        <v>0</v>
      </c>
      <c r="AU50" s="43">
        <v>0</v>
      </c>
      <c r="AV50" s="38">
        <v>0</v>
      </c>
      <c r="AW50" s="38">
        <v>0</v>
      </c>
      <c r="AX50" s="17">
        <v>0</v>
      </c>
      <c r="AY50" s="43">
        <v>0</v>
      </c>
      <c r="AZ50" s="43">
        <v>0</v>
      </c>
      <c r="BA50" s="38">
        <v>0</v>
      </c>
      <c r="BB50" s="38">
        <v>0</v>
      </c>
      <c r="BC50" s="38">
        <v>0</v>
      </c>
      <c r="BD50" s="73">
        <v>2</v>
      </c>
      <c r="BE50" s="73">
        <v>2</v>
      </c>
      <c r="BF50" s="38">
        <v>0</v>
      </c>
      <c r="BG50" s="45">
        <v>3</v>
      </c>
      <c r="BH50" s="38">
        <v>0</v>
      </c>
      <c r="BI50" s="38">
        <v>0</v>
      </c>
      <c r="BJ50" s="17">
        <v>0</v>
      </c>
      <c r="BK50" s="38">
        <v>0</v>
      </c>
      <c r="BL50" s="43">
        <v>0</v>
      </c>
      <c r="BM50" s="38">
        <v>0</v>
      </c>
      <c r="BN50" s="38">
        <v>0</v>
      </c>
      <c r="BO50" s="38">
        <v>0</v>
      </c>
      <c r="BP50" s="38">
        <v>0</v>
      </c>
      <c r="BQ50" s="38">
        <v>0</v>
      </c>
      <c r="BR50" s="38">
        <v>0</v>
      </c>
      <c r="BS50" s="38">
        <v>0</v>
      </c>
      <c r="BT50" s="38">
        <v>0</v>
      </c>
      <c r="BU50" s="38">
        <v>0</v>
      </c>
      <c r="BV50" s="17">
        <v>0</v>
      </c>
      <c r="BW50" s="17">
        <v>0</v>
      </c>
      <c r="BX50" s="45">
        <v>3</v>
      </c>
      <c r="BY50" s="38">
        <v>0</v>
      </c>
      <c r="BZ50" s="45">
        <v>3</v>
      </c>
      <c r="CA50" s="38">
        <v>0</v>
      </c>
      <c r="CB50" s="38">
        <v>0</v>
      </c>
      <c r="CC50" s="45">
        <v>3</v>
      </c>
      <c r="CD50" s="38">
        <v>0</v>
      </c>
      <c r="CE50" s="38">
        <v>0</v>
      </c>
      <c r="CF50" s="38">
        <v>0</v>
      </c>
      <c r="CG50" s="38">
        <v>4</v>
      </c>
      <c r="CH50" s="38">
        <v>659</v>
      </c>
      <c r="CI50" s="38">
        <v>1</v>
      </c>
      <c r="CJ50" s="38">
        <v>0</v>
      </c>
      <c r="CK50" s="38">
        <v>0</v>
      </c>
      <c r="CL50" s="38">
        <v>1</v>
      </c>
      <c r="CM50" s="45">
        <v>3</v>
      </c>
      <c r="CN50" s="38">
        <v>0</v>
      </c>
      <c r="CO50" s="38">
        <v>0</v>
      </c>
      <c r="CP50" s="38">
        <v>0</v>
      </c>
      <c r="CQ50" s="45">
        <v>3</v>
      </c>
      <c r="CR50" s="38">
        <v>0</v>
      </c>
      <c r="CS50" s="38">
        <v>0</v>
      </c>
      <c r="CT50" s="45">
        <v>3</v>
      </c>
      <c r="CU50" s="61">
        <v>1</v>
      </c>
      <c r="CV50" s="61" t="s">
        <v>8</v>
      </c>
      <c r="CW50" s="85">
        <v>3</v>
      </c>
      <c r="CX50" s="73">
        <v>2</v>
      </c>
      <c r="CY50" s="73">
        <v>2</v>
      </c>
      <c r="CZ50" s="85">
        <v>3</v>
      </c>
      <c r="DA50" s="89">
        <v>3</v>
      </c>
      <c r="DB50" s="61">
        <v>0</v>
      </c>
      <c r="DC50" s="85">
        <v>3</v>
      </c>
      <c r="DD50" s="85">
        <v>3</v>
      </c>
      <c r="DE50" s="61">
        <v>0</v>
      </c>
      <c r="DF50" s="85">
        <v>3</v>
      </c>
      <c r="DG50" s="85">
        <v>3</v>
      </c>
      <c r="DH50" s="85">
        <v>3</v>
      </c>
      <c r="DI50" s="85">
        <v>3</v>
      </c>
      <c r="DJ50" s="85">
        <v>3</v>
      </c>
      <c r="DK50" s="90">
        <v>0</v>
      </c>
      <c r="DL50" s="61">
        <v>0</v>
      </c>
      <c r="DM50" s="61">
        <v>0</v>
      </c>
      <c r="DN50" s="61">
        <v>0</v>
      </c>
      <c r="DO50" s="85">
        <v>3</v>
      </c>
      <c r="DP50" s="85">
        <v>3</v>
      </c>
      <c r="DQ50" s="61">
        <v>0</v>
      </c>
      <c r="DR50" s="61">
        <v>0</v>
      </c>
      <c r="DS50" s="38">
        <v>0</v>
      </c>
      <c r="DT50" s="45">
        <v>3</v>
      </c>
      <c r="DU50" s="38">
        <v>0</v>
      </c>
      <c r="DV50" s="44">
        <v>1</v>
      </c>
      <c r="DW50" s="45">
        <v>3</v>
      </c>
      <c r="DX50" s="38" t="s">
        <v>8</v>
      </c>
      <c r="DY50" s="53">
        <v>1</v>
      </c>
    </row>
    <row r="51" spans="1:129" s="11" customFormat="1" ht="118.5" customHeight="1" x14ac:dyDescent="0.25">
      <c r="A51" s="22">
        <v>50</v>
      </c>
      <c r="B51" s="43" t="s">
        <v>782</v>
      </c>
      <c r="C51" s="43" t="s">
        <v>866</v>
      </c>
      <c r="D51" s="43" t="s">
        <v>282</v>
      </c>
      <c r="E51" s="43">
        <v>1</v>
      </c>
      <c r="F51" s="43" t="s">
        <v>783</v>
      </c>
      <c r="G51" s="43">
        <v>1</v>
      </c>
      <c r="H51" s="49" t="s">
        <v>645</v>
      </c>
      <c r="I51" s="14">
        <v>2004</v>
      </c>
      <c r="J51" s="43" t="s">
        <v>511</v>
      </c>
      <c r="K51" s="43">
        <v>2007</v>
      </c>
      <c r="L51" s="43" t="s">
        <v>8</v>
      </c>
      <c r="M51" s="43">
        <v>1</v>
      </c>
      <c r="N51" s="43" t="s">
        <v>8</v>
      </c>
      <c r="O51" s="43" t="s">
        <v>8</v>
      </c>
      <c r="P51" s="43" t="s">
        <v>8</v>
      </c>
      <c r="Q51" s="43" t="s">
        <v>8</v>
      </c>
      <c r="R51" s="43" t="s">
        <v>8</v>
      </c>
      <c r="S51" s="43" t="s">
        <v>8</v>
      </c>
      <c r="T51" s="43" t="s">
        <v>8</v>
      </c>
      <c r="U51" s="43" t="s">
        <v>297</v>
      </c>
      <c r="V51" s="43" t="s">
        <v>299</v>
      </c>
      <c r="W51" s="53">
        <v>1</v>
      </c>
      <c r="X51" s="55">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17">
        <v>0</v>
      </c>
      <c r="AY51" s="53">
        <v>0</v>
      </c>
      <c r="AZ51" s="53">
        <v>0</v>
      </c>
      <c r="BA51" s="53">
        <v>0</v>
      </c>
      <c r="BB51" s="53">
        <v>0</v>
      </c>
      <c r="BC51" s="53">
        <v>0</v>
      </c>
      <c r="BD51" s="50">
        <v>0</v>
      </c>
      <c r="BE51" s="53">
        <v>0</v>
      </c>
      <c r="BF51" s="52">
        <v>0</v>
      </c>
      <c r="BG51" s="52">
        <v>0</v>
      </c>
      <c r="BH51" s="52">
        <v>0</v>
      </c>
      <c r="BI51" s="52">
        <v>0</v>
      </c>
      <c r="BJ51" s="17">
        <v>0</v>
      </c>
      <c r="BK51" s="53">
        <v>0</v>
      </c>
      <c r="BL51" s="53">
        <v>0</v>
      </c>
      <c r="BM51" s="43">
        <v>0</v>
      </c>
      <c r="BN51" s="43">
        <v>0</v>
      </c>
      <c r="BO51" s="43">
        <v>0</v>
      </c>
      <c r="BP51" s="53">
        <v>0</v>
      </c>
      <c r="BQ51" s="53">
        <v>0</v>
      </c>
      <c r="BR51" s="53">
        <v>0</v>
      </c>
      <c r="BS51" s="53">
        <v>0</v>
      </c>
      <c r="BT51" s="53">
        <v>0</v>
      </c>
      <c r="BU51" s="53">
        <v>0</v>
      </c>
      <c r="BV51" s="17">
        <v>0</v>
      </c>
      <c r="BW51" s="17">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1</v>
      </c>
      <c r="CV51" s="43" t="s">
        <v>784</v>
      </c>
      <c r="CW51" s="43">
        <v>1</v>
      </c>
      <c r="CX51" s="43">
        <v>2</v>
      </c>
      <c r="CY51" s="43">
        <v>3</v>
      </c>
      <c r="CZ51" s="53">
        <v>0</v>
      </c>
      <c r="DA51" s="53">
        <v>0</v>
      </c>
      <c r="DB51" s="53">
        <v>0</v>
      </c>
      <c r="DC51" s="53">
        <v>0</v>
      </c>
      <c r="DD51" s="53">
        <v>0</v>
      </c>
      <c r="DE51" s="53">
        <v>3</v>
      </c>
      <c r="DF51" s="53">
        <v>0</v>
      </c>
      <c r="DG51" s="53">
        <v>0</v>
      </c>
      <c r="DH51" s="53">
        <v>0</v>
      </c>
      <c r="DI51" s="53">
        <v>0</v>
      </c>
      <c r="DJ51" s="53">
        <v>0</v>
      </c>
      <c r="DK51" s="53">
        <v>0</v>
      </c>
      <c r="DL51" s="53">
        <v>0</v>
      </c>
      <c r="DM51" s="53">
        <v>0</v>
      </c>
      <c r="DN51" s="53">
        <v>0</v>
      </c>
      <c r="DO51" s="53">
        <v>0</v>
      </c>
      <c r="DP51" s="53">
        <v>0</v>
      </c>
      <c r="DQ51" s="53">
        <v>0</v>
      </c>
      <c r="DR51" s="53">
        <v>0</v>
      </c>
      <c r="DS51" s="47">
        <v>0</v>
      </c>
      <c r="DT51" s="47">
        <v>0</v>
      </c>
      <c r="DU51" s="47">
        <v>0</v>
      </c>
      <c r="DV51" s="47">
        <v>0</v>
      </c>
      <c r="DW51" s="47">
        <v>0</v>
      </c>
      <c r="DX51" s="53" t="s">
        <v>8</v>
      </c>
      <c r="DY51" s="38">
        <v>1</v>
      </c>
    </row>
    <row r="52" spans="1:129" ht="118.5" customHeight="1" x14ac:dyDescent="0.25">
      <c r="A52" s="22">
        <v>51</v>
      </c>
      <c r="B52" s="25" t="s">
        <v>371</v>
      </c>
      <c r="C52" s="43" t="s">
        <v>919</v>
      </c>
      <c r="D52" s="38" t="s">
        <v>282</v>
      </c>
      <c r="E52" s="38">
        <v>1</v>
      </c>
      <c r="F52" s="38" t="s">
        <v>35</v>
      </c>
      <c r="G52" s="43">
        <v>1</v>
      </c>
      <c r="H52" s="49">
        <v>38173</v>
      </c>
      <c r="I52" s="14">
        <v>2004</v>
      </c>
      <c r="J52" s="49" t="s">
        <v>36</v>
      </c>
      <c r="K52" s="14">
        <v>2005</v>
      </c>
      <c r="L52" s="40" t="s">
        <v>8</v>
      </c>
      <c r="M52" s="38">
        <v>1</v>
      </c>
      <c r="N52" s="38" t="s">
        <v>8</v>
      </c>
      <c r="O52" s="40" t="s">
        <v>8</v>
      </c>
      <c r="P52" s="40" t="s">
        <v>8</v>
      </c>
      <c r="Q52" s="40" t="s">
        <v>8</v>
      </c>
      <c r="R52" s="40" t="s">
        <v>8</v>
      </c>
      <c r="S52" s="40" t="s">
        <v>8</v>
      </c>
      <c r="T52" s="40" t="s">
        <v>8</v>
      </c>
      <c r="U52" s="38" t="s">
        <v>297</v>
      </c>
      <c r="V52" s="56" t="s">
        <v>299</v>
      </c>
      <c r="W52" s="50">
        <v>1</v>
      </c>
      <c r="X52" s="51">
        <v>1</v>
      </c>
      <c r="Y52" s="38">
        <v>1</v>
      </c>
      <c r="Z52" s="38">
        <v>1</v>
      </c>
      <c r="AA52" s="38">
        <v>0</v>
      </c>
      <c r="AB52" s="38">
        <v>0</v>
      </c>
      <c r="AC52" s="38">
        <v>0</v>
      </c>
      <c r="AD52" s="38">
        <v>0</v>
      </c>
      <c r="AE52" s="43">
        <v>0</v>
      </c>
      <c r="AF52" s="42">
        <v>3</v>
      </c>
      <c r="AG52" s="42">
        <v>3</v>
      </c>
      <c r="AH52" s="42">
        <v>3</v>
      </c>
      <c r="AI52" s="44">
        <v>1</v>
      </c>
      <c r="AJ52" s="44">
        <v>1</v>
      </c>
      <c r="AK52" s="45">
        <v>3</v>
      </c>
      <c r="AL52" s="38">
        <v>0</v>
      </c>
      <c r="AM52" s="43">
        <v>0</v>
      </c>
      <c r="AN52" s="45">
        <v>3</v>
      </c>
      <c r="AO52" s="45">
        <v>3</v>
      </c>
      <c r="AP52" s="43">
        <v>0</v>
      </c>
      <c r="AQ52" s="43">
        <v>0</v>
      </c>
      <c r="AR52" s="43">
        <v>0</v>
      </c>
      <c r="AS52" s="43">
        <v>0</v>
      </c>
      <c r="AT52" s="43">
        <v>0</v>
      </c>
      <c r="AU52" s="38">
        <v>0</v>
      </c>
      <c r="AV52" s="38">
        <v>0</v>
      </c>
      <c r="AW52" s="38">
        <v>0</v>
      </c>
      <c r="AX52" s="17">
        <v>0</v>
      </c>
      <c r="AY52" s="68">
        <v>3</v>
      </c>
      <c r="AZ52" s="73">
        <v>2</v>
      </c>
      <c r="BA52" s="44">
        <v>1</v>
      </c>
      <c r="BB52" s="38">
        <v>0</v>
      </c>
      <c r="BC52" s="45">
        <v>3</v>
      </c>
      <c r="BD52" s="73">
        <v>2</v>
      </c>
      <c r="BE52" s="38">
        <v>0</v>
      </c>
      <c r="BF52" s="38">
        <v>0</v>
      </c>
      <c r="BG52" s="45">
        <v>3</v>
      </c>
      <c r="BH52" s="73">
        <v>2</v>
      </c>
      <c r="BI52" s="38">
        <v>0</v>
      </c>
      <c r="BJ52" s="17">
        <v>0</v>
      </c>
      <c r="BK52" s="38">
        <v>0</v>
      </c>
      <c r="BL52" s="38">
        <v>0</v>
      </c>
      <c r="BM52" s="38">
        <v>0</v>
      </c>
      <c r="BN52" s="38">
        <v>0</v>
      </c>
      <c r="BO52" s="38">
        <v>0</v>
      </c>
      <c r="BP52" s="38">
        <v>0</v>
      </c>
      <c r="BQ52" s="38">
        <v>0</v>
      </c>
      <c r="BR52" s="38">
        <v>0</v>
      </c>
      <c r="BS52" s="44">
        <v>1</v>
      </c>
      <c r="BT52" s="38">
        <v>0</v>
      </c>
      <c r="BU52" s="38">
        <v>0</v>
      </c>
      <c r="BV52" s="17">
        <v>0</v>
      </c>
      <c r="BW52" s="17">
        <v>0</v>
      </c>
      <c r="BX52" s="38">
        <v>0</v>
      </c>
      <c r="BY52" s="38">
        <v>0</v>
      </c>
      <c r="BZ52" s="45">
        <v>3</v>
      </c>
      <c r="CA52" s="38">
        <v>0</v>
      </c>
      <c r="CB52" s="45">
        <v>3</v>
      </c>
      <c r="CC52" s="38">
        <v>0</v>
      </c>
      <c r="CD52" s="38">
        <v>0</v>
      </c>
      <c r="CE52" s="38">
        <v>0</v>
      </c>
      <c r="CF52" s="38">
        <v>0</v>
      </c>
      <c r="CG52" s="38">
        <v>9</v>
      </c>
      <c r="CH52" s="38">
        <v>565</v>
      </c>
      <c r="CI52" s="38">
        <v>1</v>
      </c>
      <c r="CJ52" s="38">
        <v>0</v>
      </c>
      <c r="CK52" s="38">
        <v>0</v>
      </c>
      <c r="CL52" s="38">
        <v>0</v>
      </c>
      <c r="CM52" s="38">
        <v>0</v>
      </c>
      <c r="CN52" s="38">
        <v>0</v>
      </c>
      <c r="CO52" s="38">
        <v>0</v>
      </c>
      <c r="CP52" s="38">
        <v>0</v>
      </c>
      <c r="CQ52" s="38">
        <v>0</v>
      </c>
      <c r="CR52" s="38">
        <v>0</v>
      </c>
      <c r="CS52" s="38">
        <v>0</v>
      </c>
      <c r="CT52" s="38">
        <v>0</v>
      </c>
      <c r="CU52" s="61">
        <v>1</v>
      </c>
      <c r="CV52" s="61" t="s">
        <v>8</v>
      </c>
      <c r="CW52" s="61">
        <v>0</v>
      </c>
      <c r="CX52" s="61">
        <v>0</v>
      </c>
      <c r="CY52" s="85">
        <v>3</v>
      </c>
      <c r="CZ52" s="61">
        <v>0</v>
      </c>
      <c r="DA52" s="61">
        <v>0</v>
      </c>
      <c r="DB52" s="38">
        <v>0</v>
      </c>
      <c r="DC52" s="61">
        <v>0</v>
      </c>
      <c r="DD52" s="61">
        <v>0</v>
      </c>
      <c r="DE52" s="85">
        <v>3</v>
      </c>
      <c r="DF52" s="61">
        <v>0</v>
      </c>
      <c r="DG52" s="61">
        <v>0</v>
      </c>
      <c r="DH52" s="61">
        <v>0</v>
      </c>
      <c r="DI52" s="61">
        <v>0</v>
      </c>
      <c r="DJ52" s="61">
        <v>0</v>
      </c>
      <c r="DK52" s="61">
        <v>0</v>
      </c>
      <c r="DL52" s="61">
        <v>0</v>
      </c>
      <c r="DM52" s="61">
        <v>0</v>
      </c>
      <c r="DN52" s="61">
        <v>0</v>
      </c>
      <c r="DO52" s="61">
        <v>0</v>
      </c>
      <c r="DP52" s="61">
        <v>0</v>
      </c>
      <c r="DQ52" s="61">
        <v>0</v>
      </c>
      <c r="DR52" s="61">
        <v>0</v>
      </c>
      <c r="DS52" s="38">
        <v>0</v>
      </c>
      <c r="DT52" s="38">
        <v>0</v>
      </c>
      <c r="DU52" s="38">
        <v>0</v>
      </c>
      <c r="DV52" s="38">
        <v>0</v>
      </c>
      <c r="DW52" s="45">
        <v>3</v>
      </c>
      <c r="DX52" s="50" t="s">
        <v>8</v>
      </c>
      <c r="DY52" s="50">
        <v>1</v>
      </c>
    </row>
    <row r="53" spans="1:129" s="11" customFormat="1" ht="118.5" customHeight="1" x14ac:dyDescent="0.25">
      <c r="A53" s="22">
        <v>52</v>
      </c>
      <c r="B53" s="35" t="s">
        <v>647</v>
      </c>
      <c r="C53" s="43" t="s">
        <v>921</v>
      </c>
      <c r="D53" s="35" t="s">
        <v>282</v>
      </c>
      <c r="E53" s="35">
        <v>1</v>
      </c>
      <c r="F53" s="35" t="s">
        <v>648</v>
      </c>
      <c r="G53" s="43">
        <v>2</v>
      </c>
      <c r="H53" s="49" t="s">
        <v>649</v>
      </c>
      <c r="I53" s="14">
        <v>2004</v>
      </c>
      <c r="J53" s="35" t="s">
        <v>650</v>
      </c>
      <c r="K53" s="14">
        <v>2005</v>
      </c>
      <c r="L53" s="35" t="s">
        <v>8</v>
      </c>
      <c r="M53" s="35">
        <v>1</v>
      </c>
      <c r="N53" s="35" t="s">
        <v>8</v>
      </c>
      <c r="O53" s="35" t="s">
        <v>8</v>
      </c>
      <c r="P53" s="35" t="s">
        <v>8</v>
      </c>
      <c r="Q53" s="35" t="s">
        <v>8</v>
      </c>
      <c r="R53" s="35" t="s">
        <v>8</v>
      </c>
      <c r="S53" s="35" t="s">
        <v>8</v>
      </c>
      <c r="T53" s="35" t="s">
        <v>8</v>
      </c>
      <c r="U53" s="35" t="s">
        <v>297</v>
      </c>
      <c r="V53" s="35" t="s">
        <v>299</v>
      </c>
      <c r="W53" s="50">
        <v>1</v>
      </c>
      <c r="X53" s="51">
        <v>0</v>
      </c>
      <c r="Y53" s="50">
        <v>0</v>
      </c>
      <c r="Z53" s="50">
        <v>0</v>
      </c>
      <c r="AA53" s="50">
        <v>0</v>
      </c>
      <c r="AB53" s="50">
        <v>0</v>
      </c>
      <c r="AC53" s="50">
        <v>0</v>
      </c>
      <c r="AD53" s="50">
        <v>0</v>
      </c>
      <c r="AE53" s="50">
        <v>0</v>
      </c>
      <c r="AF53" s="50">
        <v>0</v>
      </c>
      <c r="AG53" s="50">
        <v>0</v>
      </c>
      <c r="AH53" s="50">
        <v>0</v>
      </c>
      <c r="AI53" s="50">
        <v>0</v>
      </c>
      <c r="AJ53" s="50">
        <v>0</v>
      </c>
      <c r="AK53" s="50">
        <v>0</v>
      </c>
      <c r="AL53" s="50">
        <v>0</v>
      </c>
      <c r="AM53" s="50">
        <v>0</v>
      </c>
      <c r="AN53" s="50">
        <v>0</v>
      </c>
      <c r="AO53" s="50">
        <v>0</v>
      </c>
      <c r="AP53" s="50">
        <v>0</v>
      </c>
      <c r="AQ53" s="50">
        <v>0</v>
      </c>
      <c r="AR53" s="50">
        <v>0</v>
      </c>
      <c r="AS53" s="50">
        <v>0</v>
      </c>
      <c r="AT53" s="50">
        <v>0</v>
      </c>
      <c r="AU53" s="50">
        <v>0</v>
      </c>
      <c r="AV53" s="50">
        <v>0</v>
      </c>
      <c r="AW53" s="50">
        <v>0</v>
      </c>
      <c r="AX53" s="17">
        <v>0</v>
      </c>
      <c r="AY53" s="50">
        <v>0</v>
      </c>
      <c r="AZ53" s="50">
        <v>0</v>
      </c>
      <c r="BA53" s="50">
        <v>0</v>
      </c>
      <c r="BB53" s="50">
        <v>0</v>
      </c>
      <c r="BC53" s="50">
        <v>0</v>
      </c>
      <c r="BD53" s="50">
        <v>0</v>
      </c>
      <c r="BE53" s="50">
        <v>0</v>
      </c>
      <c r="BF53" s="52">
        <v>0</v>
      </c>
      <c r="BG53" s="52">
        <v>0</v>
      </c>
      <c r="BH53" s="52">
        <v>0</v>
      </c>
      <c r="BI53" s="52">
        <v>0</v>
      </c>
      <c r="BJ53" s="17">
        <v>0</v>
      </c>
      <c r="BK53" s="50">
        <v>0</v>
      </c>
      <c r="BL53" s="53">
        <v>0</v>
      </c>
      <c r="BM53" s="38">
        <v>0</v>
      </c>
      <c r="BN53" s="38">
        <v>0</v>
      </c>
      <c r="BO53" s="38">
        <v>0</v>
      </c>
      <c r="BP53" s="50">
        <v>0</v>
      </c>
      <c r="BQ53" s="50">
        <v>0</v>
      </c>
      <c r="BR53" s="50">
        <v>0</v>
      </c>
      <c r="BS53" s="50">
        <v>0</v>
      </c>
      <c r="BT53" s="50">
        <v>0</v>
      </c>
      <c r="BU53" s="50">
        <v>0</v>
      </c>
      <c r="BV53" s="17">
        <v>0</v>
      </c>
      <c r="BW53" s="17">
        <v>0</v>
      </c>
      <c r="BX53" s="50">
        <v>0</v>
      </c>
      <c r="BY53" s="50">
        <v>0</v>
      </c>
      <c r="BZ53" s="53">
        <v>0</v>
      </c>
      <c r="CA53" s="50">
        <v>0</v>
      </c>
      <c r="CB53" s="50">
        <v>0</v>
      </c>
      <c r="CC53" s="50">
        <v>0</v>
      </c>
      <c r="CD53" s="50">
        <v>0</v>
      </c>
      <c r="CE53" s="50">
        <v>0</v>
      </c>
      <c r="CF53" s="50">
        <v>0</v>
      </c>
      <c r="CG53" s="50">
        <v>0</v>
      </c>
      <c r="CH53" s="50">
        <v>0</v>
      </c>
      <c r="CI53" s="50">
        <v>0</v>
      </c>
      <c r="CJ53" s="50">
        <v>0</v>
      </c>
      <c r="CK53" s="50">
        <v>0</v>
      </c>
      <c r="CL53" s="50">
        <v>0</v>
      </c>
      <c r="CM53" s="50">
        <v>0</v>
      </c>
      <c r="CN53" s="50">
        <v>0</v>
      </c>
      <c r="CO53" s="50">
        <v>0</v>
      </c>
      <c r="CP53" s="50">
        <v>0</v>
      </c>
      <c r="CQ53" s="50">
        <v>0</v>
      </c>
      <c r="CR53" s="50">
        <v>0</v>
      </c>
      <c r="CS53" s="50">
        <v>0</v>
      </c>
      <c r="CT53" s="50">
        <v>0</v>
      </c>
      <c r="CU53" s="50">
        <v>1</v>
      </c>
      <c r="CV53" s="50" t="s">
        <v>8</v>
      </c>
      <c r="CW53" s="50">
        <v>0</v>
      </c>
      <c r="CX53" s="50">
        <v>0</v>
      </c>
      <c r="CY53" s="42">
        <v>3</v>
      </c>
      <c r="CZ53" s="50">
        <v>0</v>
      </c>
      <c r="DA53" s="50">
        <v>0</v>
      </c>
      <c r="DB53" s="50">
        <v>0</v>
      </c>
      <c r="DC53" s="50">
        <v>0</v>
      </c>
      <c r="DD53" s="50">
        <v>0</v>
      </c>
      <c r="DE53" s="50">
        <v>0</v>
      </c>
      <c r="DF53" s="50">
        <v>0</v>
      </c>
      <c r="DG53" s="50">
        <v>0</v>
      </c>
      <c r="DH53" s="50">
        <v>0</v>
      </c>
      <c r="DI53" s="50">
        <v>0</v>
      </c>
      <c r="DJ53" s="50">
        <v>0</v>
      </c>
      <c r="DK53" s="50">
        <v>0</v>
      </c>
      <c r="DL53" s="50">
        <v>0</v>
      </c>
      <c r="DM53" s="50">
        <v>0</v>
      </c>
      <c r="DN53" s="50">
        <v>0</v>
      </c>
      <c r="DO53" s="50">
        <v>0</v>
      </c>
      <c r="DP53" s="50">
        <v>0</v>
      </c>
      <c r="DQ53" s="50">
        <v>0</v>
      </c>
      <c r="DR53" s="50">
        <v>0</v>
      </c>
      <c r="DS53" s="50">
        <v>0</v>
      </c>
      <c r="DT53" s="50">
        <v>0</v>
      </c>
      <c r="DU53" s="50">
        <v>0</v>
      </c>
      <c r="DV53" s="50">
        <v>0</v>
      </c>
      <c r="DW53" s="50">
        <v>0</v>
      </c>
      <c r="DX53" s="50" t="s">
        <v>8</v>
      </c>
      <c r="DY53" s="53">
        <v>0</v>
      </c>
    </row>
    <row r="54" spans="1:129" ht="118.5" customHeight="1" x14ac:dyDescent="0.25">
      <c r="A54" s="22">
        <v>53</v>
      </c>
      <c r="B54" s="43" t="s">
        <v>997</v>
      </c>
      <c r="C54" s="43" t="s">
        <v>998</v>
      </c>
      <c r="D54" s="43" t="s">
        <v>999</v>
      </c>
      <c r="E54" s="43">
        <v>1</v>
      </c>
      <c r="F54" s="43" t="s">
        <v>1000</v>
      </c>
      <c r="G54" s="43">
        <v>2</v>
      </c>
      <c r="H54" s="49" t="s">
        <v>1001</v>
      </c>
      <c r="I54" s="14">
        <v>2004</v>
      </c>
      <c r="J54" s="43" t="s">
        <v>1002</v>
      </c>
      <c r="K54" s="14">
        <v>2006</v>
      </c>
      <c r="L54" s="43" t="s">
        <v>8</v>
      </c>
      <c r="M54" s="43">
        <v>1</v>
      </c>
      <c r="N54" s="43" t="s">
        <v>8</v>
      </c>
      <c r="O54" s="43" t="s">
        <v>8</v>
      </c>
      <c r="P54" s="43" t="s">
        <v>8</v>
      </c>
      <c r="Q54" s="43" t="s">
        <v>8</v>
      </c>
      <c r="R54" s="43" t="s">
        <v>8</v>
      </c>
      <c r="S54" s="43" t="s">
        <v>8</v>
      </c>
      <c r="T54" s="43" t="s">
        <v>8</v>
      </c>
      <c r="U54" s="43" t="s">
        <v>310</v>
      </c>
      <c r="V54" s="43" t="s">
        <v>323</v>
      </c>
      <c r="W54" s="53">
        <v>1</v>
      </c>
      <c r="X54" s="55">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17">
        <v>0</v>
      </c>
      <c r="AY54" s="53">
        <v>0</v>
      </c>
      <c r="AZ54" s="53">
        <v>0</v>
      </c>
      <c r="BA54" s="53">
        <v>0</v>
      </c>
      <c r="BB54" s="53">
        <v>0</v>
      </c>
      <c r="BC54" s="53">
        <v>0</v>
      </c>
      <c r="BD54" s="50">
        <v>0</v>
      </c>
      <c r="BE54" s="53">
        <v>0</v>
      </c>
      <c r="BF54" s="52">
        <v>0</v>
      </c>
      <c r="BG54" s="52">
        <v>0</v>
      </c>
      <c r="BH54" s="52">
        <v>0</v>
      </c>
      <c r="BI54" s="52">
        <v>0</v>
      </c>
      <c r="BJ54" s="17">
        <v>0</v>
      </c>
      <c r="BK54" s="53">
        <v>0</v>
      </c>
      <c r="BL54" s="43">
        <v>0</v>
      </c>
      <c r="BM54" s="43">
        <v>0</v>
      </c>
      <c r="BN54" s="43">
        <v>0</v>
      </c>
      <c r="BO54" s="53">
        <v>0</v>
      </c>
      <c r="BP54" s="53">
        <v>0</v>
      </c>
      <c r="BQ54" s="53">
        <v>0</v>
      </c>
      <c r="BR54" s="53">
        <v>0</v>
      </c>
      <c r="BS54" s="53">
        <v>0</v>
      </c>
      <c r="BT54" s="53">
        <v>0</v>
      </c>
      <c r="BU54" s="53">
        <v>0</v>
      </c>
      <c r="BV54" s="17">
        <v>0</v>
      </c>
      <c r="BW54" s="17">
        <v>0</v>
      </c>
      <c r="BX54" s="53">
        <v>0</v>
      </c>
      <c r="BY54" s="53">
        <v>0</v>
      </c>
      <c r="BZ54" s="53">
        <v>0</v>
      </c>
      <c r="CA54" s="53">
        <v>0</v>
      </c>
      <c r="CB54" s="53">
        <v>0</v>
      </c>
      <c r="CC54" s="53">
        <v>0</v>
      </c>
      <c r="CD54" s="53">
        <v>0</v>
      </c>
      <c r="CE54" s="53">
        <v>0</v>
      </c>
      <c r="CF54" s="53">
        <v>0</v>
      </c>
      <c r="CG54" s="53">
        <v>0</v>
      </c>
      <c r="CH54" s="53">
        <v>0</v>
      </c>
      <c r="CI54" s="53">
        <v>0</v>
      </c>
      <c r="CJ54" s="53">
        <v>0</v>
      </c>
      <c r="CK54" s="53">
        <v>0</v>
      </c>
      <c r="CL54" s="53">
        <v>0</v>
      </c>
      <c r="CM54" s="53">
        <v>0</v>
      </c>
      <c r="CN54" s="53">
        <v>0</v>
      </c>
      <c r="CO54" s="53">
        <v>0</v>
      </c>
      <c r="CP54" s="53">
        <v>0</v>
      </c>
      <c r="CQ54" s="53">
        <v>0</v>
      </c>
      <c r="CR54" s="53">
        <v>0</v>
      </c>
      <c r="CS54" s="53">
        <v>0</v>
      </c>
      <c r="CT54" s="53">
        <v>0</v>
      </c>
      <c r="CU54" s="53">
        <v>0</v>
      </c>
      <c r="CV54" s="53" t="s">
        <v>8</v>
      </c>
      <c r="CW54" s="53">
        <v>0</v>
      </c>
      <c r="CX54" s="53">
        <v>0</v>
      </c>
      <c r="CY54" s="53">
        <v>0</v>
      </c>
      <c r="CZ54" s="53">
        <v>0</v>
      </c>
      <c r="DA54" s="53">
        <v>0</v>
      </c>
      <c r="DB54" s="53">
        <v>0</v>
      </c>
      <c r="DC54" s="53">
        <v>0</v>
      </c>
      <c r="DD54" s="53">
        <v>0</v>
      </c>
      <c r="DE54" s="53">
        <v>0</v>
      </c>
      <c r="DF54" s="53">
        <v>0</v>
      </c>
      <c r="DG54" s="53">
        <v>0</v>
      </c>
      <c r="DH54" s="53">
        <v>0</v>
      </c>
      <c r="DI54" s="53">
        <v>0</v>
      </c>
      <c r="DJ54" s="53">
        <v>0</v>
      </c>
      <c r="DK54" s="53">
        <v>0</v>
      </c>
      <c r="DL54" s="53">
        <v>0</v>
      </c>
      <c r="DM54" s="53">
        <v>0</v>
      </c>
      <c r="DN54" s="53">
        <v>0</v>
      </c>
      <c r="DO54" s="53">
        <v>0</v>
      </c>
      <c r="DP54" s="53">
        <v>0</v>
      </c>
      <c r="DQ54" s="53">
        <v>0</v>
      </c>
      <c r="DR54" s="53">
        <v>0</v>
      </c>
      <c r="DS54" s="59">
        <v>1</v>
      </c>
      <c r="DT54" s="53">
        <v>0</v>
      </c>
      <c r="DU54" s="53">
        <v>0</v>
      </c>
      <c r="DV54" s="53">
        <v>0</v>
      </c>
      <c r="DW54" s="53">
        <v>0</v>
      </c>
      <c r="DX54" s="53" t="s">
        <v>8</v>
      </c>
      <c r="DY54" s="43">
        <v>1</v>
      </c>
    </row>
    <row r="55" spans="1:129" ht="118.5" customHeight="1" x14ac:dyDescent="0.25">
      <c r="A55" s="22">
        <v>54</v>
      </c>
      <c r="B55" s="43" t="s">
        <v>91</v>
      </c>
      <c r="C55" s="43" t="s">
        <v>372</v>
      </c>
      <c r="D55" s="43" t="s">
        <v>282</v>
      </c>
      <c r="E55" s="43">
        <v>2</v>
      </c>
      <c r="F55" s="43" t="s">
        <v>1104</v>
      </c>
      <c r="G55" s="43">
        <v>1</v>
      </c>
      <c r="H55" s="49" t="s">
        <v>93</v>
      </c>
      <c r="I55" s="14">
        <v>2004</v>
      </c>
      <c r="J55" s="72" t="s">
        <v>411</v>
      </c>
      <c r="K55" s="14">
        <v>2006</v>
      </c>
      <c r="L55" s="72" t="s">
        <v>8</v>
      </c>
      <c r="M55" s="43">
        <v>1</v>
      </c>
      <c r="N55" s="72" t="s">
        <v>8</v>
      </c>
      <c r="O55" s="72" t="s">
        <v>8</v>
      </c>
      <c r="P55" s="72" t="s">
        <v>8</v>
      </c>
      <c r="Q55" s="72" t="s">
        <v>324</v>
      </c>
      <c r="R55" s="72" t="s">
        <v>8</v>
      </c>
      <c r="S55" s="72" t="s">
        <v>325</v>
      </c>
      <c r="T55" s="72" t="s">
        <v>8</v>
      </c>
      <c r="U55" s="43" t="s">
        <v>310</v>
      </c>
      <c r="V55" s="43" t="s">
        <v>311</v>
      </c>
      <c r="W55" s="50">
        <v>1</v>
      </c>
      <c r="X55" s="50">
        <v>1</v>
      </c>
      <c r="Y55" s="43">
        <v>1</v>
      </c>
      <c r="Z55" s="43">
        <v>1</v>
      </c>
      <c r="AA55" s="73">
        <v>2</v>
      </c>
      <c r="AB55" s="73">
        <v>2</v>
      </c>
      <c r="AC55" s="38">
        <v>0</v>
      </c>
      <c r="AD55" s="38">
        <v>0</v>
      </c>
      <c r="AE55" s="45">
        <v>3</v>
      </c>
      <c r="AF55" s="43">
        <v>0</v>
      </c>
      <c r="AG55" s="42">
        <v>3</v>
      </c>
      <c r="AH55" s="42">
        <v>3</v>
      </c>
      <c r="AI55" s="44">
        <v>1</v>
      </c>
      <c r="AJ55" s="45">
        <v>3</v>
      </c>
      <c r="AK55" s="45">
        <v>3</v>
      </c>
      <c r="AL55" s="45">
        <v>3</v>
      </c>
      <c r="AM55" s="45">
        <v>3</v>
      </c>
      <c r="AN55" s="43">
        <v>0</v>
      </c>
      <c r="AO55" s="43">
        <v>0</v>
      </c>
      <c r="AP55" s="43">
        <v>0</v>
      </c>
      <c r="AQ55" s="43">
        <v>0</v>
      </c>
      <c r="AR55" s="43">
        <v>0</v>
      </c>
      <c r="AS55" s="45">
        <v>3</v>
      </c>
      <c r="AT55" s="44">
        <v>1</v>
      </c>
      <c r="AU55" s="44">
        <v>1</v>
      </c>
      <c r="AV55" s="44">
        <v>1</v>
      </c>
      <c r="AW55" s="44">
        <v>1</v>
      </c>
      <c r="AX55" s="17">
        <v>0</v>
      </c>
      <c r="AY55" s="43">
        <v>0</v>
      </c>
      <c r="AZ55" s="44">
        <v>1</v>
      </c>
      <c r="BA55" s="44">
        <v>1</v>
      </c>
      <c r="BB55" s="44">
        <v>1</v>
      </c>
      <c r="BC55" s="44">
        <v>1</v>
      </c>
      <c r="BD55" s="44">
        <v>1</v>
      </c>
      <c r="BE55" s="44">
        <v>1</v>
      </c>
      <c r="BF55" s="38">
        <v>0</v>
      </c>
      <c r="BG55" s="38">
        <v>0</v>
      </c>
      <c r="BH55" s="38">
        <v>0</v>
      </c>
      <c r="BI55" s="38">
        <v>0</v>
      </c>
      <c r="BJ55" s="17">
        <v>0</v>
      </c>
      <c r="BK55" s="43">
        <v>0</v>
      </c>
      <c r="BL55" s="36">
        <v>0</v>
      </c>
      <c r="BM55" s="36">
        <v>0</v>
      </c>
      <c r="BN55" s="36">
        <v>0</v>
      </c>
      <c r="BO55" s="36">
        <v>0</v>
      </c>
      <c r="BP55" s="43">
        <v>0</v>
      </c>
      <c r="BQ55" s="43">
        <v>0</v>
      </c>
      <c r="BR55" s="43">
        <v>0</v>
      </c>
      <c r="BS55" s="44">
        <v>1</v>
      </c>
      <c r="BT55" s="44">
        <v>1</v>
      </c>
      <c r="BU55" s="43">
        <v>0</v>
      </c>
      <c r="BV55" s="17">
        <v>0</v>
      </c>
      <c r="BW55" s="17">
        <v>0</v>
      </c>
      <c r="BX55" s="45">
        <v>3</v>
      </c>
      <c r="BY55" s="43">
        <v>0</v>
      </c>
      <c r="BZ55" s="45">
        <v>3</v>
      </c>
      <c r="CA55" s="45">
        <v>3</v>
      </c>
      <c r="CB55" s="45">
        <v>3</v>
      </c>
      <c r="CC55" s="45">
        <v>3</v>
      </c>
      <c r="CD55" s="43">
        <v>0</v>
      </c>
      <c r="CE55" s="43">
        <v>0</v>
      </c>
      <c r="CF55" s="43">
        <v>0</v>
      </c>
      <c r="CG55" s="43">
        <v>6</v>
      </c>
      <c r="CH55" s="43">
        <v>739</v>
      </c>
      <c r="CI55" s="43">
        <v>1</v>
      </c>
      <c r="CJ55" s="43">
        <v>0</v>
      </c>
      <c r="CK55" s="43">
        <v>0</v>
      </c>
      <c r="CL55" s="43">
        <v>1</v>
      </c>
      <c r="CM55" s="43">
        <v>0</v>
      </c>
      <c r="CN55" s="43">
        <v>0</v>
      </c>
      <c r="CO55" s="43">
        <v>0</v>
      </c>
      <c r="CP55" s="43">
        <v>0</v>
      </c>
      <c r="CQ55" s="45">
        <v>3</v>
      </c>
      <c r="CR55" s="43">
        <v>0</v>
      </c>
      <c r="CS55" s="43">
        <v>0</v>
      </c>
      <c r="CT55" s="45">
        <v>3</v>
      </c>
      <c r="CU55" s="86">
        <v>1</v>
      </c>
      <c r="CV55" s="86" t="s">
        <v>8</v>
      </c>
      <c r="CW55" s="85">
        <v>3</v>
      </c>
      <c r="CX55" s="91">
        <v>2</v>
      </c>
      <c r="CY55" s="85">
        <v>3</v>
      </c>
      <c r="CZ55" s="92">
        <v>3</v>
      </c>
      <c r="DA55" s="92">
        <v>3</v>
      </c>
      <c r="DB55" s="76">
        <v>0</v>
      </c>
      <c r="DC55" s="85">
        <v>3</v>
      </c>
      <c r="DD55" s="85">
        <v>3</v>
      </c>
      <c r="DE55" s="86">
        <v>0</v>
      </c>
      <c r="DF55" s="85">
        <v>3</v>
      </c>
      <c r="DG55" s="85">
        <v>3</v>
      </c>
      <c r="DH55" s="85">
        <v>3</v>
      </c>
      <c r="DI55" s="85">
        <v>3</v>
      </c>
      <c r="DJ55" s="85">
        <v>3</v>
      </c>
      <c r="DK55" s="86">
        <v>0</v>
      </c>
      <c r="DL55" s="86">
        <v>0</v>
      </c>
      <c r="DM55" s="50">
        <v>0</v>
      </c>
      <c r="DN55" s="85">
        <v>3</v>
      </c>
      <c r="DO55" s="85">
        <v>3</v>
      </c>
      <c r="DP55" s="85">
        <v>3</v>
      </c>
      <c r="DQ55" s="86">
        <v>0</v>
      </c>
      <c r="DR55" s="86">
        <v>0</v>
      </c>
      <c r="DS55" s="38">
        <v>0</v>
      </c>
      <c r="DT55" s="44">
        <v>1</v>
      </c>
      <c r="DU55" s="38">
        <v>0</v>
      </c>
      <c r="DV55" s="44">
        <v>1</v>
      </c>
      <c r="DW55" s="45">
        <v>3</v>
      </c>
      <c r="DX55" s="72" t="s">
        <v>8</v>
      </c>
      <c r="DY55" s="38">
        <v>1</v>
      </c>
    </row>
    <row r="56" spans="1:129" ht="118.5" customHeight="1" x14ac:dyDescent="0.25">
      <c r="A56" s="22">
        <v>55</v>
      </c>
      <c r="B56" s="43" t="s">
        <v>382</v>
      </c>
      <c r="C56" s="43" t="s">
        <v>922</v>
      </c>
      <c r="D56" s="38" t="s">
        <v>282</v>
      </c>
      <c r="E56" s="38">
        <v>1</v>
      </c>
      <c r="F56" s="43" t="s">
        <v>39</v>
      </c>
      <c r="G56" s="43">
        <v>1</v>
      </c>
      <c r="H56" s="49" t="s">
        <v>412</v>
      </c>
      <c r="I56" s="14">
        <v>2004</v>
      </c>
      <c r="J56" s="49" t="s">
        <v>40</v>
      </c>
      <c r="K56" s="14">
        <v>2006</v>
      </c>
      <c r="L56" s="40" t="s">
        <v>8</v>
      </c>
      <c r="M56" s="38">
        <v>1</v>
      </c>
      <c r="N56" s="38" t="s">
        <v>8</v>
      </c>
      <c r="O56" s="38" t="s">
        <v>8</v>
      </c>
      <c r="P56" s="38" t="s">
        <v>8</v>
      </c>
      <c r="Q56" s="38" t="s">
        <v>306</v>
      </c>
      <c r="R56" s="38" t="s">
        <v>8</v>
      </c>
      <c r="S56" s="38" t="s">
        <v>8</v>
      </c>
      <c r="T56" s="43" t="s">
        <v>383</v>
      </c>
      <c r="U56" s="38" t="s">
        <v>297</v>
      </c>
      <c r="V56" s="38" t="s">
        <v>299</v>
      </c>
      <c r="W56" s="38">
        <v>1</v>
      </c>
      <c r="X56" s="38">
        <v>1</v>
      </c>
      <c r="Y56" s="93">
        <v>1</v>
      </c>
      <c r="Z56" s="93">
        <v>1</v>
      </c>
      <c r="AA56" s="73">
        <v>2</v>
      </c>
      <c r="AB56" s="73">
        <v>2</v>
      </c>
      <c r="AC56" s="38">
        <v>0</v>
      </c>
      <c r="AD56" s="38">
        <v>0</v>
      </c>
      <c r="AE56" s="45">
        <v>3</v>
      </c>
      <c r="AF56" s="43">
        <v>0</v>
      </c>
      <c r="AG56" s="42">
        <v>3</v>
      </c>
      <c r="AH56" s="42">
        <v>3</v>
      </c>
      <c r="AI56" s="44">
        <v>1</v>
      </c>
      <c r="AJ56" s="44">
        <v>1</v>
      </c>
      <c r="AK56" s="45">
        <v>3</v>
      </c>
      <c r="AL56" s="45">
        <v>3</v>
      </c>
      <c r="AM56" s="45">
        <v>3</v>
      </c>
      <c r="AN56" s="43">
        <v>0</v>
      </c>
      <c r="AO56" s="38">
        <v>0</v>
      </c>
      <c r="AP56" s="38">
        <v>0</v>
      </c>
      <c r="AQ56" s="43">
        <v>0</v>
      </c>
      <c r="AR56" s="43">
        <v>0</v>
      </c>
      <c r="AS56" s="43">
        <v>0</v>
      </c>
      <c r="AT56" s="43">
        <v>0</v>
      </c>
      <c r="AU56" s="43">
        <v>0</v>
      </c>
      <c r="AV56" s="38">
        <v>0</v>
      </c>
      <c r="AW56" s="38">
        <v>0</v>
      </c>
      <c r="AX56" s="17">
        <v>0</v>
      </c>
      <c r="AY56" s="43">
        <v>0</v>
      </c>
      <c r="AZ56" s="43">
        <v>0</v>
      </c>
      <c r="BA56" s="38">
        <v>0</v>
      </c>
      <c r="BB56" s="38">
        <v>0</v>
      </c>
      <c r="BC56" s="38">
        <v>0</v>
      </c>
      <c r="BD56" s="45">
        <v>3</v>
      </c>
      <c r="BE56" s="38">
        <v>0</v>
      </c>
      <c r="BF56" s="38">
        <v>0</v>
      </c>
      <c r="BG56" s="45">
        <v>3</v>
      </c>
      <c r="BH56" s="38">
        <v>0</v>
      </c>
      <c r="BI56" s="38">
        <v>0</v>
      </c>
      <c r="BJ56" s="17">
        <v>0</v>
      </c>
      <c r="BK56" s="38">
        <v>0</v>
      </c>
      <c r="BL56" s="43">
        <v>0</v>
      </c>
      <c r="BM56" s="38">
        <v>0</v>
      </c>
      <c r="BN56" s="38">
        <v>0</v>
      </c>
      <c r="BO56" s="38">
        <v>0</v>
      </c>
      <c r="BP56" s="38">
        <v>0</v>
      </c>
      <c r="BQ56" s="38">
        <v>0</v>
      </c>
      <c r="BR56" s="38">
        <v>0</v>
      </c>
      <c r="BS56" s="38">
        <v>0</v>
      </c>
      <c r="BT56" s="38">
        <v>0</v>
      </c>
      <c r="BU56" s="38">
        <v>0</v>
      </c>
      <c r="BV56" s="17">
        <v>0</v>
      </c>
      <c r="BW56" s="17">
        <v>0</v>
      </c>
      <c r="BX56" s="45">
        <v>3</v>
      </c>
      <c r="BY56" s="38">
        <v>0</v>
      </c>
      <c r="BZ56" s="45">
        <v>3</v>
      </c>
      <c r="CA56" s="45">
        <v>3</v>
      </c>
      <c r="CB56" s="45">
        <v>3</v>
      </c>
      <c r="CC56" s="45">
        <v>3</v>
      </c>
      <c r="CD56" s="38">
        <v>0</v>
      </c>
      <c r="CE56" s="38">
        <v>0</v>
      </c>
      <c r="CF56" s="38">
        <v>0</v>
      </c>
      <c r="CG56" s="38">
        <v>5</v>
      </c>
      <c r="CH56" s="38">
        <v>576</v>
      </c>
      <c r="CI56" s="38">
        <v>1</v>
      </c>
      <c r="CJ56" s="38">
        <v>0</v>
      </c>
      <c r="CK56" s="38">
        <v>0</v>
      </c>
      <c r="CL56" s="38">
        <v>0</v>
      </c>
      <c r="CM56" s="38">
        <v>0</v>
      </c>
      <c r="CN56" s="38">
        <v>0</v>
      </c>
      <c r="CO56" s="38">
        <v>0</v>
      </c>
      <c r="CP56" s="38">
        <v>0</v>
      </c>
      <c r="CQ56" s="38">
        <v>0</v>
      </c>
      <c r="CR56" s="38">
        <v>0</v>
      </c>
      <c r="CS56" s="38">
        <v>0</v>
      </c>
      <c r="CT56" s="38">
        <v>0</v>
      </c>
      <c r="CU56" s="38">
        <v>1</v>
      </c>
      <c r="CV56" s="61" t="s">
        <v>8</v>
      </c>
      <c r="CW56" s="61">
        <v>0</v>
      </c>
      <c r="CX56" s="73">
        <v>2</v>
      </c>
      <c r="CY56" s="61">
        <v>0</v>
      </c>
      <c r="CZ56" s="85">
        <v>3</v>
      </c>
      <c r="DA56" s="85">
        <v>3</v>
      </c>
      <c r="DB56" s="61">
        <v>0</v>
      </c>
      <c r="DC56" s="85">
        <v>3</v>
      </c>
      <c r="DD56" s="85">
        <v>3</v>
      </c>
      <c r="DE56" s="86">
        <v>0</v>
      </c>
      <c r="DF56" s="85">
        <v>3</v>
      </c>
      <c r="DG56" s="85">
        <v>3</v>
      </c>
      <c r="DH56" s="85">
        <v>3</v>
      </c>
      <c r="DI56" s="85">
        <v>3</v>
      </c>
      <c r="DJ56" s="85">
        <v>3</v>
      </c>
      <c r="DK56" s="61">
        <v>0</v>
      </c>
      <c r="DL56" s="50">
        <v>0</v>
      </c>
      <c r="DM56" s="50">
        <v>0</v>
      </c>
      <c r="DN56" s="61">
        <v>0</v>
      </c>
      <c r="DO56" s="85">
        <v>3</v>
      </c>
      <c r="DP56" s="85">
        <v>3</v>
      </c>
      <c r="DQ56" s="61">
        <v>0</v>
      </c>
      <c r="DR56" s="61">
        <v>0</v>
      </c>
      <c r="DS56" s="38">
        <v>0</v>
      </c>
      <c r="DT56" s="45">
        <v>3</v>
      </c>
      <c r="DU56" s="38">
        <v>0</v>
      </c>
      <c r="DV56" s="44">
        <v>1</v>
      </c>
      <c r="DW56" s="45">
        <v>3</v>
      </c>
      <c r="DX56" s="38" t="s">
        <v>8</v>
      </c>
      <c r="DY56" s="50">
        <v>0</v>
      </c>
    </row>
    <row r="57" spans="1:129" s="11" customFormat="1" ht="118.5" customHeight="1" x14ac:dyDescent="0.25">
      <c r="A57" s="22">
        <v>56</v>
      </c>
      <c r="B57" s="35" t="s">
        <v>654</v>
      </c>
      <c r="C57" s="43" t="s">
        <v>924</v>
      </c>
      <c r="D57" s="35" t="s">
        <v>282</v>
      </c>
      <c r="E57" s="35">
        <v>2</v>
      </c>
      <c r="F57" s="35" t="s">
        <v>655</v>
      </c>
      <c r="G57" s="43">
        <v>2</v>
      </c>
      <c r="H57" s="49" t="s">
        <v>656</v>
      </c>
      <c r="I57" s="14">
        <v>2004</v>
      </c>
      <c r="J57" s="87" t="s">
        <v>995</v>
      </c>
      <c r="K57" s="14">
        <v>2005</v>
      </c>
      <c r="L57" s="35" t="s">
        <v>8</v>
      </c>
      <c r="M57" s="35">
        <v>1</v>
      </c>
      <c r="N57" s="35" t="s">
        <v>8</v>
      </c>
      <c r="O57" s="35" t="s">
        <v>8</v>
      </c>
      <c r="P57" s="35" t="s">
        <v>8</v>
      </c>
      <c r="Q57" s="35" t="s">
        <v>657</v>
      </c>
      <c r="R57" s="35" t="s">
        <v>8</v>
      </c>
      <c r="S57" s="35" t="s">
        <v>8</v>
      </c>
      <c r="T57" s="35" t="s">
        <v>8</v>
      </c>
      <c r="U57" s="35" t="s">
        <v>310</v>
      </c>
      <c r="V57" s="35" t="s">
        <v>658</v>
      </c>
      <c r="W57" s="50">
        <v>1</v>
      </c>
      <c r="X57" s="51">
        <v>0</v>
      </c>
      <c r="Y57" s="50">
        <v>0</v>
      </c>
      <c r="Z57" s="50">
        <v>0</v>
      </c>
      <c r="AA57" s="50">
        <v>0</v>
      </c>
      <c r="AB57" s="50">
        <v>0</v>
      </c>
      <c r="AC57" s="50">
        <v>0</v>
      </c>
      <c r="AD57" s="50">
        <v>0</v>
      </c>
      <c r="AE57" s="50">
        <v>0</v>
      </c>
      <c r="AF57" s="50">
        <v>0</v>
      </c>
      <c r="AG57" s="50">
        <v>0</v>
      </c>
      <c r="AH57" s="50">
        <v>0</v>
      </c>
      <c r="AI57" s="50">
        <v>0</v>
      </c>
      <c r="AJ57" s="50">
        <v>0</v>
      </c>
      <c r="AK57" s="50">
        <v>0</v>
      </c>
      <c r="AL57" s="50">
        <v>0</v>
      </c>
      <c r="AM57" s="50">
        <v>0</v>
      </c>
      <c r="AN57" s="50">
        <v>0</v>
      </c>
      <c r="AO57" s="50">
        <v>0</v>
      </c>
      <c r="AP57" s="50">
        <v>0</v>
      </c>
      <c r="AQ57" s="50">
        <v>0</v>
      </c>
      <c r="AR57" s="50">
        <v>0</v>
      </c>
      <c r="AS57" s="50">
        <v>0</v>
      </c>
      <c r="AT57" s="50">
        <v>0</v>
      </c>
      <c r="AU57" s="50">
        <v>0</v>
      </c>
      <c r="AV57" s="50">
        <v>0</v>
      </c>
      <c r="AW57" s="50">
        <v>0</v>
      </c>
      <c r="AX57" s="17">
        <v>0</v>
      </c>
      <c r="AY57" s="50">
        <v>0</v>
      </c>
      <c r="AZ57" s="50">
        <v>0</v>
      </c>
      <c r="BA57" s="50">
        <v>0</v>
      </c>
      <c r="BB57" s="50">
        <v>0</v>
      </c>
      <c r="BC57" s="50">
        <v>0</v>
      </c>
      <c r="BD57" s="50">
        <v>0</v>
      </c>
      <c r="BE57" s="50">
        <v>0</v>
      </c>
      <c r="BF57" s="52">
        <v>0</v>
      </c>
      <c r="BG57" s="52">
        <v>0</v>
      </c>
      <c r="BH57" s="52">
        <v>0</v>
      </c>
      <c r="BI57" s="52">
        <v>0</v>
      </c>
      <c r="BJ57" s="17">
        <v>0</v>
      </c>
      <c r="BK57" s="50">
        <v>0</v>
      </c>
      <c r="BL57" s="53">
        <v>0</v>
      </c>
      <c r="BM57" s="38">
        <v>0</v>
      </c>
      <c r="BN57" s="38">
        <v>0</v>
      </c>
      <c r="BO57" s="38">
        <v>0</v>
      </c>
      <c r="BP57" s="50">
        <v>0</v>
      </c>
      <c r="BQ57" s="50">
        <v>0</v>
      </c>
      <c r="BR57" s="50">
        <v>0</v>
      </c>
      <c r="BS57" s="50">
        <v>0</v>
      </c>
      <c r="BT57" s="50">
        <v>0</v>
      </c>
      <c r="BU57" s="50">
        <v>0</v>
      </c>
      <c r="BV57" s="17">
        <v>0</v>
      </c>
      <c r="BW57" s="17">
        <v>0</v>
      </c>
      <c r="BX57" s="50">
        <v>0</v>
      </c>
      <c r="BY57" s="50">
        <v>0</v>
      </c>
      <c r="BZ57" s="53">
        <v>0</v>
      </c>
      <c r="CA57" s="50">
        <v>0</v>
      </c>
      <c r="CB57" s="50">
        <v>0</v>
      </c>
      <c r="CC57" s="50">
        <v>0</v>
      </c>
      <c r="CD57" s="50">
        <v>0</v>
      </c>
      <c r="CE57" s="50">
        <v>0</v>
      </c>
      <c r="CF57" s="50">
        <v>0</v>
      </c>
      <c r="CG57" s="50">
        <v>0</v>
      </c>
      <c r="CH57" s="50">
        <v>0</v>
      </c>
      <c r="CI57" s="50">
        <v>0</v>
      </c>
      <c r="CJ57" s="50">
        <v>0</v>
      </c>
      <c r="CK57" s="50">
        <v>0</v>
      </c>
      <c r="CL57" s="50">
        <v>0</v>
      </c>
      <c r="CM57" s="50">
        <v>0</v>
      </c>
      <c r="CN57" s="50">
        <v>0</v>
      </c>
      <c r="CO57" s="50">
        <v>0</v>
      </c>
      <c r="CP57" s="50">
        <v>0</v>
      </c>
      <c r="CQ57" s="50">
        <v>0</v>
      </c>
      <c r="CR57" s="50">
        <v>0</v>
      </c>
      <c r="CS57" s="50">
        <v>0</v>
      </c>
      <c r="CT57" s="50">
        <v>0</v>
      </c>
      <c r="CU57" s="50">
        <v>0</v>
      </c>
      <c r="CV57" s="50" t="s">
        <v>8</v>
      </c>
      <c r="CW57" s="50">
        <v>0</v>
      </c>
      <c r="CX57" s="50">
        <v>0</v>
      </c>
      <c r="CY57" s="42">
        <v>3</v>
      </c>
      <c r="CZ57" s="50">
        <v>0</v>
      </c>
      <c r="DA57" s="50">
        <v>0</v>
      </c>
      <c r="DB57" s="50">
        <v>0</v>
      </c>
      <c r="DC57" s="50">
        <v>0</v>
      </c>
      <c r="DD57" s="50">
        <v>0</v>
      </c>
      <c r="DE57" s="50">
        <v>0</v>
      </c>
      <c r="DF57" s="50">
        <v>0</v>
      </c>
      <c r="DG57" s="50">
        <v>0</v>
      </c>
      <c r="DH57" s="50">
        <v>0</v>
      </c>
      <c r="DI57" s="50">
        <v>0</v>
      </c>
      <c r="DJ57" s="50">
        <v>0</v>
      </c>
      <c r="DK57" s="50">
        <v>0</v>
      </c>
      <c r="DL57" s="50">
        <v>0</v>
      </c>
      <c r="DM57" s="50">
        <v>0</v>
      </c>
      <c r="DN57" s="50">
        <v>0</v>
      </c>
      <c r="DO57" s="50">
        <v>0</v>
      </c>
      <c r="DP57" s="50">
        <v>0</v>
      </c>
      <c r="DQ57" s="50">
        <v>0</v>
      </c>
      <c r="DR57" s="50">
        <v>0</v>
      </c>
      <c r="DS57" s="50">
        <v>0</v>
      </c>
      <c r="DT57" s="50">
        <v>0</v>
      </c>
      <c r="DU57" s="50">
        <v>0</v>
      </c>
      <c r="DV57" s="50">
        <v>0</v>
      </c>
      <c r="DW57" s="50">
        <v>0</v>
      </c>
      <c r="DX57" s="50" t="s">
        <v>8</v>
      </c>
      <c r="DY57" s="50">
        <v>1</v>
      </c>
    </row>
    <row r="58" spans="1:129" ht="118.5" customHeight="1" x14ac:dyDescent="0.25">
      <c r="A58" s="22">
        <v>57</v>
      </c>
      <c r="B58" s="35" t="s">
        <v>659</v>
      </c>
      <c r="C58" s="43" t="s">
        <v>925</v>
      </c>
      <c r="D58" s="35" t="s">
        <v>282</v>
      </c>
      <c r="E58" s="35">
        <v>1</v>
      </c>
      <c r="F58" s="35" t="s">
        <v>660</v>
      </c>
      <c r="G58" s="43">
        <v>2</v>
      </c>
      <c r="H58" s="49" t="s">
        <v>661</v>
      </c>
      <c r="I58" s="14">
        <v>2004</v>
      </c>
      <c r="J58" s="35" t="s">
        <v>244</v>
      </c>
      <c r="K58" s="14">
        <v>2005</v>
      </c>
      <c r="L58" s="35" t="s">
        <v>8</v>
      </c>
      <c r="M58" s="35">
        <v>1</v>
      </c>
      <c r="N58" s="35" t="s">
        <v>8</v>
      </c>
      <c r="O58" s="35" t="s">
        <v>8</v>
      </c>
      <c r="P58" s="35" t="s">
        <v>8</v>
      </c>
      <c r="Q58" s="35" t="s">
        <v>8</v>
      </c>
      <c r="R58" s="35" t="s">
        <v>8</v>
      </c>
      <c r="S58" s="35" t="s">
        <v>8</v>
      </c>
      <c r="T58" s="35" t="s">
        <v>8</v>
      </c>
      <c r="U58" s="35" t="s">
        <v>297</v>
      </c>
      <c r="V58" s="35" t="s">
        <v>662</v>
      </c>
      <c r="W58" s="50">
        <v>1</v>
      </c>
      <c r="X58" s="51">
        <v>0</v>
      </c>
      <c r="Y58" s="50">
        <v>0</v>
      </c>
      <c r="Z58" s="50">
        <v>0</v>
      </c>
      <c r="AA58" s="50">
        <v>0</v>
      </c>
      <c r="AB58" s="50">
        <v>0</v>
      </c>
      <c r="AC58" s="50">
        <v>0</v>
      </c>
      <c r="AD58" s="50">
        <v>0</v>
      </c>
      <c r="AE58" s="50">
        <v>0</v>
      </c>
      <c r="AF58" s="50">
        <v>0</v>
      </c>
      <c r="AG58" s="50">
        <v>0</v>
      </c>
      <c r="AH58" s="50">
        <v>0</v>
      </c>
      <c r="AI58" s="50">
        <v>0</v>
      </c>
      <c r="AJ58" s="50">
        <v>0</v>
      </c>
      <c r="AK58" s="50">
        <v>0</v>
      </c>
      <c r="AL58" s="50">
        <v>0</v>
      </c>
      <c r="AM58" s="50">
        <v>0</v>
      </c>
      <c r="AN58" s="50">
        <v>0</v>
      </c>
      <c r="AO58" s="50">
        <v>0</v>
      </c>
      <c r="AP58" s="50">
        <v>0</v>
      </c>
      <c r="AQ58" s="50">
        <v>0</v>
      </c>
      <c r="AR58" s="50">
        <v>0</v>
      </c>
      <c r="AS58" s="50">
        <v>0</v>
      </c>
      <c r="AT58" s="50">
        <v>0</v>
      </c>
      <c r="AU58" s="50">
        <v>0</v>
      </c>
      <c r="AV58" s="50">
        <v>0</v>
      </c>
      <c r="AW58" s="50">
        <v>0</v>
      </c>
      <c r="AX58" s="17">
        <v>0</v>
      </c>
      <c r="AY58" s="50">
        <v>0</v>
      </c>
      <c r="AZ58" s="50">
        <v>0</v>
      </c>
      <c r="BA58" s="50">
        <v>0</v>
      </c>
      <c r="BB58" s="50">
        <v>0</v>
      </c>
      <c r="BC58" s="50">
        <v>0</v>
      </c>
      <c r="BD58" s="50">
        <v>0</v>
      </c>
      <c r="BE58" s="50">
        <v>0</v>
      </c>
      <c r="BF58" s="52">
        <v>0</v>
      </c>
      <c r="BG58" s="52">
        <v>0</v>
      </c>
      <c r="BH58" s="52">
        <v>0</v>
      </c>
      <c r="BI58" s="52">
        <v>0</v>
      </c>
      <c r="BJ58" s="17">
        <v>0</v>
      </c>
      <c r="BK58" s="50">
        <v>0</v>
      </c>
      <c r="BL58" s="53">
        <v>0</v>
      </c>
      <c r="BM58" s="38">
        <v>0</v>
      </c>
      <c r="BN58" s="38">
        <v>0</v>
      </c>
      <c r="BO58" s="38">
        <v>0</v>
      </c>
      <c r="BP58" s="50">
        <v>0</v>
      </c>
      <c r="BQ58" s="50">
        <v>0</v>
      </c>
      <c r="BR58" s="50">
        <v>0</v>
      </c>
      <c r="BS58" s="50">
        <v>0</v>
      </c>
      <c r="BT58" s="50">
        <v>0</v>
      </c>
      <c r="BU58" s="50">
        <v>0</v>
      </c>
      <c r="BV58" s="17">
        <v>0</v>
      </c>
      <c r="BW58" s="17">
        <v>0</v>
      </c>
      <c r="BX58" s="50">
        <v>0</v>
      </c>
      <c r="BY58" s="50">
        <v>0</v>
      </c>
      <c r="BZ58" s="53">
        <v>0</v>
      </c>
      <c r="CA58" s="50">
        <v>0</v>
      </c>
      <c r="CB58" s="50">
        <v>0</v>
      </c>
      <c r="CC58" s="50">
        <v>0</v>
      </c>
      <c r="CD58" s="50">
        <v>0</v>
      </c>
      <c r="CE58" s="50">
        <v>0</v>
      </c>
      <c r="CF58" s="50">
        <v>0</v>
      </c>
      <c r="CG58" s="50">
        <v>0</v>
      </c>
      <c r="CH58" s="50">
        <v>0</v>
      </c>
      <c r="CI58" s="50">
        <v>0</v>
      </c>
      <c r="CJ58" s="50">
        <v>0</v>
      </c>
      <c r="CK58" s="50">
        <v>0</v>
      </c>
      <c r="CL58" s="50">
        <v>0</v>
      </c>
      <c r="CM58" s="50">
        <v>0</v>
      </c>
      <c r="CN58" s="50">
        <v>0</v>
      </c>
      <c r="CO58" s="50">
        <v>0</v>
      </c>
      <c r="CP58" s="50">
        <v>0</v>
      </c>
      <c r="CQ58" s="50">
        <v>0</v>
      </c>
      <c r="CR58" s="50">
        <v>0</v>
      </c>
      <c r="CS58" s="50">
        <v>0</v>
      </c>
      <c r="CT58" s="50">
        <v>0</v>
      </c>
      <c r="CU58" s="35">
        <v>1</v>
      </c>
      <c r="CV58" s="61" t="s">
        <v>8</v>
      </c>
      <c r="CW58" s="50">
        <v>0</v>
      </c>
      <c r="CX58" s="50">
        <v>0</v>
      </c>
      <c r="CY58" s="42">
        <v>3</v>
      </c>
      <c r="CZ58" s="50">
        <v>0</v>
      </c>
      <c r="DA58" s="50">
        <v>0</v>
      </c>
      <c r="DB58" s="50">
        <v>0</v>
      </c>
      <c r="DC58" s="50">
        <v>0</v>
      </c>
      <c r="DD58" s="50">
        <v>0</v>
      </c>
      <c r="DE58" s="50">
        <v>0</v>
      </c>
      <c r="DF58" s="50">
        <v>0</v>
      </c>
      <c r="DG58" s="50">
        <v>0</v>
      </c>
      <c r="DH58" s="50">
        <v>0</v>
      </c>
      <c r="DI58" s="50">
        <v>0</v>
      </c>
      <c r="DJ58" s="50">
        <v>0</v>
      </c>
      <c r="DK58" s="50">
        <v>0</v>
      </c>
      <c r="DL58" s="50">
        <v>0</v>
      </c>
      <c r="DM58" s="50">
        <v>0</v>
      </c>
      <c r="DN58" s="63">
        <v>0</v>
      </c>
      <c r="DO58" s="50">
        <v>0</v>
      </c>
      <c r="DP58" s="63">
        <v>0</v>
      </c>
      <c r="DQ58" s="63">
        <v>0</v>
      </c>
      <c r="DR58" s="63">
        <v>0</v>
      </c>
      <c r="DS58" s="63">
        <v>0</v>
      </c>
      <c r="DT58" s="63">
        <v>0</v>
      </c>
      <c r="DU58" s="63">
        <v>0</v>
      </c>
      <c r="DV58" s="63">
        <v>0</v>
      </c>
      <c r="DW58" s="63">
        <v>0</v>
      </c>
      <c r="DX58" s="50" t="s">
        <v>8</v>
      </c>
      <c r="DY58" s="50">
        <v>1</v>
      </c>
    </row>
    <row r="59" spans="1:129" s="11" customFormat="1" ht="118.5" customHeight="1" x14ac:dyDescent="0.25">
      <c r="A59" s="22">
        <v>58</v>
      </c>
      <c r="B59" s="35" t="s">
        <v>663</v>
      </c>
      <c r="C59" s="43" t="s">
        <v>926</v>
      </c>
      <c r="D59" s="35" t="s">
        <v>282</v>
      </c>
      <c r="E59" s="35">
        <v>1</v>
      </c>
      <c r="F59" s="35" t="s">
        <v>664</v>
      </c>
      <c r="G59" s="43">
        <v>2</v>
      </c>
      <c r="H59" s="49" t="s">
        <v>665</v>
      </c>
      <c r="I59" s="14">
        <v>2004</v>
      </c>
      <c r="J59" s="35" t="s">
        <v>650</v>
      </c>
      <c r="K59" s="14">
        <v>2005</v>
      </c>
      <c r="L59" s="35" t="s">
        <v>8</v>
      </c>
      <c r="M59" s="35">
        <v>1</v>
      </c>
      <c r="N59" s="35" t="s">
        <v>8</v>
      </c>
      <c r="O59" s="35" t="s">
        <v>8</v>
      </c>
      <c r="P59" s="35" t="s">
        <v>8</v>
      </c>
      <c r="Q59" s="35" t="s">
        <v>8</v>
      </c>
      <c r="R59" s="35" t="s">
        <v>8</v>
      </c>
      <c r="S59" s="35" t="s">
        <v>8</v>
      </c>
      <c r="T59" s="35" t="s">
        <v>8</v>
      </c>
      <c r="U59" s="35" t="s">
        <v>297</v>
      </c>
      <c r="V59" s="35" t="s">
        <v>312</v>
      </c>
      <c r="W59" s="50">
        <v>1</v>
      </c>
      <c r="X59" s="51">
        <v>0</v>
      </c>
      <c r="Y59" s="50">
        <v>0</v>
      </c>
      <c r="Z59" s="50">
        <v>0</v>
      </c>
      <c r="AA59" s="50">
        <v>0</v>
      </c>
      <c r="AB59" s="50">
        <v>0</v>
      </c>
      <c r="AC59" s="50">
        <v>0</v>
      </c>
      <c r="AD59" s="50">
        <v>0</v>
      </c>
      <c r="AE59" s="50">
        <v>0</v>
      </c>
      <c r="AF59" s="50">
        <v>0</v>
      </c>
      <c r="AG59" s="50">
        <v>0</v>
      </c>
      <c r="AH59" s="50">
        <v>0</v>
      </c>
      <c r="AI59" s="50">
        <v>0</v>
      </c>
      <c r="AJ59" s="50">
        <v>0</v>
      </c>
      <c r="AK59" s="50">
        <v>0</v>
      </c>
      <c r="AL59" s="50">
        <v>0</v>
      </c>
      <c r="AM59" s="50">
        <v>0</v>
      </c>
      <c r="AN59" s="50">
        <v>0</v>
      </c>
      <c r="AO59" s="50">
        <v>0</v>
      </c>
      <c r="AP59" s="50">
        <v>0</v>
      </c>
      <c r="AQ59" s="50">
        <v>0</v>
      </c>
      <c r="AR59" s="50">
        <v>0</v>
      </c>
      <c r="AS59" s="50">
        <v>0</v>
      </c>
      <c r="AT59" s="50">
        <v>0</v>
      </c>
      <c r="AU59" s="50">
        <v>0</v>
      </c>
      <c r="AV59" s="50">
        <v>0</v>
      </c>
      <c r="AW59" s="50">
        <v>0</v>
      </c>
      <c r="AX59" s="17">
        <v>0</v>
      </c>
      <c r="AY59" s="50">
        <v>0</v>
      </c>
      <c r="AZ59" s="50">
        <v>0</v>
      </c>
      <c r="BA59" s="50">
        <v>0</v>
      </c>
      <c r="BB59" s="50">
        <v>0</v>
      </c>
      <c r="BC59" s="50">
        <v>0</v>
      </c>
      <c r="BD59" s="50">
        <v>0</v>
      </c>
      <c r="BE59" s="50">
        <v>0</v>
      </c>
      <c r="BF59" s="52">
        <v>0</v>
      </c>
      <c r="BG59" s="52">
        <v>0</v>
      </c>
      <c r="BH59" s="52">
        <v>0</v>
      </c>
      <c r="BI59" s="52">
        <v>0</v>
      </c>
      <c r="BJ59" s="17">
        <v>0</v>
      </c>
      <c r="BK59" s="50">
        <v>0</v>
      </c>
      <c r="BL59" s="53">
        <v>0</v>
      </c>
      <c r="BM59" s="38">
        <v>0</v>
      </c>
      <c r="BN59" s="38">
        <v>0</v>
      </c>
      <c r="BO59" s="38">
        <v>0</v>
      </c>
      <c r="BP59" s="50">
        <v>0</v>
      </c>
      <c r="BQ59" s="50">
        <v>0</v>
      </c>
      <c r="BR59" s="50">
        <v>0</v>
      </c>
      <c r="BS59" s="50">
        <v>0</v>
      </c>
      <c r="BT59" s="50">
        <v>0</v>
      </c>
      <c r="BU59" s="50">
        <v>0</v>
      </c>
      <c r="BV59" s="17">
        <v>0</v>
      </c>
      <c r="BW59" s="17">
        <v>0</v>
      </c>
      <c r="BX59" s="50">
        <v>0</v>
      </c>
      <c r="BY59" s="50">
        <v>0</v>
      </c>
      <c r="BZ59" s="53">
        <v>0</v>
      </c>
      <c r="CA59" s="50">
        <v>0</v>
      </c>
      <c r="CB59" s="50">
        <v>0</v>
      </c>
      <c r="CC59" s="50">
        <v>0</v>
      </c>
      <c r="CD59" s="50">
        <v>0</v>
      </c>
      <c r="CE59" s="50">
        <v>0</v>
      </c>
      <c r="CF59" s="50">
        <v>0</v>
      </c>
      <c r="CG59" s="50">
        <v>0</v>
      </c>
      <c r="CH59" s="50">
        <v>0</v>
      </c>
      <c r="CI59" s="50">
        <v>0</v>
      </c>
      <c r="CJ59" s="50">
        <v>0</v>
      </c>
      <c r="CK59" s="50">
        <v>0</v>
      </c>
      <c r="CL59" s="50">
        <v>0</v>
      </c>
      <c r="CM59" s="50">
        <v>0</v>
      </c>
      <c r="CN59" s="50">
        <v>0</v>
      </c>
      <c r="CO59" s="50">
        <v>0</v>
      </c>
      <c r="CP59" s="50">
        <v>0</v>
      </c>
      <c r="CQ59" s="50">
        <v>0</v>
      </c>
      <c r="CR59" s="50">
        <v>0</v>
      </c>
      <c r="CS59" s="50">
        <v>0</v>
      </c>
      <c r="CT59" s="50">
        <v>0</v>
      </c>
      <c r="CU59" s="50">
        <v>1</v>
      </c>
      <c r="CV59" s="35" t="s">
        <v>666</v>
      </c>
      <c r="CW59" s="42">
        <v>3</v>
      </c>
      <c r="CX59" s="42">
        <v>3</v>
      </c>
      <c r="CY59" s="42">
        <v>3</v>
      </c>
      <c r="CZ59" s="50">
        <v>0</v>
      </c>
      <c r="DA59" s="50">
        <v>0</v>
      </c>
      <c r="DB59" s="50">
        <v>0</v>
      </c>
      <c r="DC59" s="50">
        <v>0</v>
      </c>
      <c r="DD59" s="50">
        <v>0</v>
      </c>
      <c r="DE59" s="42">
        <v>3</v>
      </c>
      <c r="DF59" s="50">
        <v>0</v>
      </c>
      <c r="DG59" s="50">
        <v>0</v>
      </c>
      <c r="DH59" s="50">
        <v>0</v>
      </c>
      <c r="DI59" s="66">
        <v>0</v>
      </c>
      <c r="DJ59" s="50">
        <v>0</v>
      </c>
      <c r="DK59" s="50">
        <v>0</v>
      </c>
      <c r="DL59" s="50">
        <v>0</v>
      </c>
      <c r="DM59" s="50">
        <v>0</v>
      </c>
      <c r="DN59" s="50">
        <v>0</v>
      </c>
      <c r="DO59" s="50">
        <v>0</v>
      </c>
      <c r="DP59" s="50">
        <v>0</v>
      </c>
      <c r="DQ59" s="50">
        <v>0</v>
      </c>
      <c r="DR59" s="50">
        <v>0</v>
      </c>
      <c r="DS59" s="50">
        <v>0</v>
      </c>
      <c r="DT59" s="50">
        <v>0</v>
      </c>
      <c r="DU59" s="50">
        <v>0</v>
      </c>
      <c r="DV59" s="50">
        <v>0</v>
      </c>
      <c r="DW59" s="50">
        <v>0</v>
      </c>
      <c r="DX59" s="50" t="s">
        <v>8</v>
      </c>
      <c r="DY59" s="50">
        <v>1</v>
      </c>
    </row>
    <row r="60" spans="1:129" ht="118.5" customHeight="1" x14ac:dyDescent="0.25">
      <c r="A60" s="22">
        <v>59</v>
      </c>
      <c r="B60" s="35" t="s">
        <v>667</v>
      </c>
      <c r="C60" s="43" t="s">
        <v>927</v>
      </c>
      <c r="D60" s="35" t="s">
        <v>282</v>
      </c>
      <c r="E60" s="35">
        <v>1</v>
      </c>
      <c r="F60" s="35" t="s">
        <v>668</v>
      </c>
      <c r="G60" s="43">
        <v>2</v>
      </c>
      <c r="H60" s="49" t="s">
        <v>669</v>
      </c>
      <c r="I60" s="14">
        <v>2004</v>
      </c>
      <c r="J60" s="35" t="s">
        <v>511</v>
      </c>
      <c r="K60" s="14">
        <v>2007</v>
      </c>
      <c r="L60" s="35" t="s">
        <v>8</v>
      </c>
      <c r="M60" s="35">
        <v>2</v>
      </c>
      <c r="N60" s="35" t="s">
        <v>8</v>
      </c>
      <c r="O60" s="35" t="s">
        <v>8</v>
      </c>
      <c r="P60" s="35" t="s">
        <v>8</v>
      </c>
      <c r="Q60" s="35" t="s">
        <v>8</v>
      </c>
      <c r="R60" s="35" t="s">
        <v>8</v>
      </c>
      <c r="S60" s="35" t="s">
        <v>8</v>
      </c>
      <c r="T60" s="35" t="s">
        <v>8</v>
      </c>
      <c r="U60" s="35" t="s">
        <v>300</v>
      </c>
      <c r="V60" s="35" t="s">
        <v>662</v>
      </c>
      <c r="W60" s="50">
        <v>1</v>
      </c>
      <c r="X60" s="51">
        <v>0</v>
      </c>
      <c r="Y60" s="50">
        <v>0</v>
      </c>
      <c r="Z60" s="50">
        <v>0</v>
      </c>
      <c r="AA60" s="50">
        <v>0</v>
      </c>
      <c r="AB60" s="50">
        <v>0</v>
      </c>
      <c r="AC60" s="50">
        <v>0</v>
      </c>
      <c r="AD60" s="50">
        <v>0</v>
      </c>
      <c r="AE60" s="50">
        <v>0</v>
      </c>
      <c r="AF60" s="50">
        <v>0</v>
      </c>
      <c r="AG60" s="50">
        <v>0</v>
      </c>
      <c r="AH60" s="50">
        <v>0</v>
      </c>
      <c r="AI60" s="50">
        <v>0</v>
      </c>
      <c r="AJ60" s="50">
        <v>0</v>
      </c>
      <c r="AK60" s="50">
        <v>0</v>
      </c>
      <c r="AL60" s="50">
        <v>0</v>
      </c>
      <c r="AM60" s="50">
        <v>0</v>
      </c>
      <c r="AN60" s="50">
        <v>0</v>
      </c>
      <c r="AO60" s="50">
        <v>0</v>
      </c>
      <c r="AP60" s="50">
        <v>0</v>
      </c>
      <c r="AQ60" s="50">
        <v>0</v>
      </c>
      <c r="AR60" s="50">
        <v>0</v>
      </c>
      <c r="AS60" s="50">
        <v>0</v>
      </c>
      <c r="AT60" s="50">
        <v>0</v>
      </c>
      <c r="AU60" s="50">
        <v>0</v>
      </c>
      <c r="AV60" s="50">
        <v>0</v>
      </c>
      <c r="AW60" s="50">
        <v>0</v>
      </c>
      <c r="AX60" s="17">
        <v>0</v>
      </c>
      <c r="AY60" s="50">
        <v>0</v>
      </c>
      <c r="AZ60" s="50">
        <v>0</v>
      </c>
      <c r="BA60" s="50">
        <v>0</v>
      </c>
      <c r="BB60" s="50">
        <v>0</v>
      </c>
      <c r="BC60" s="50">
        <v>0</v>
      </c>
      <c r="BD60" s="50">
        <v>0</v>
      </c>
      <c r="BE60" s="50">
        <v>0</v>
      </c>
      <c r="BF60" s="52">
        <v>0</v>
      </c>
      <c r="BG60" s="52">
        <v>0</v>
      </c>
      <c r="BH60" s="52">
        <v>0</v>
      </c>
      <c r="BI60" s="52">
        <v>0</v>
      </c>
      <c r="BJ60" s="17">
        <v>0</v>
      </c>
      <c r="BK60" s="50">
        <v>0</v>
      </c>
      <c r="BL60" s="53">
        <v>0</v>
      </c>
      <c r="BM60" s="38">
        <v>0</v>
      </c>
      <c r="BN60" s="38">
        <v>0</v>
      </c>
      <c r="BO60" s="38">
        <v>0</v>
      </c>
      <c r="BP60" s="50">
        <v>0</v>
      </c>
      <c r="BQ60" s="50">
        <v>0</v>
      </c>
      <c r="BR60" s="50">
        <v>0</v>
      </c>
      <c r="BS60" s="50">
        <v>0</v>
      </c>
      <c r="BT60" s="50">
        <v>0</v>
      </c>
      <c r="BU60" s="50">
        <v>0</v>
      </c>
      <c r="BV60" s="17">
        <v>0</v>
      </c>
      <c r="BW60" s="17">
        <v>0</v>
      </c>
      <c r="BX60" s="50">
        <v>0</v>
      </c>
      <c r="BY60" s="50">
        <v>0</v>
      </c>
      <c r="BZ60" s="53">
        <v>0</v>
      </c>
      <c r="CA60" s="50">
        <v>0</v>
      </c>
      <c r="CB60" s="50">
        <v>0</v>
      </c>
      <c r="CC60" s="50">
        <v>0</v>
      </c>
      <c r="CD60" s="50">
        <v>0</v>
      </c>
      <c r="CE60" s="50">
        <v>0</v>
      </c>
      <c r="CF60" s="50">
        <v>0</v>
      </c>
      <c r="CG60" s="50">
        <v>0</v>
      </c>
      <c r="CH60" s="50">
        <v>0</v>
      </c>
      <c r="CI60" s="50">
        <v>0</v>
      </c>
      <c r="CJ60" s="50">
        <v>0</v>
      </c>
      <c r="CK60" s="50">
        <v>0</v>
      </c>
      <c r="CL60" s="50">
        <v>0</v>
      </c>
      <c r="CM60" s="50">
        <v>0</v>
      </c>
      <c r="CN60" s="50">
        <v>0</v>
      </c>
      <c r="CO60" s="50">
        <v>0</v>
      </c>
      <c r="CP60" s="50">
        <v>0</v>
      </c>
      <c r="CQ60" s="50">
        <v>0</v>
      </c>
      <c r="CR60" s="50">
        <v>0</v>
      </c>
      <c r="CS60" s="50">
        <v>0</v>
      </c>
      <c r="CT60" s="50">
        <v>0</v>
      </c>
      <c r="CU60" s="63">
        <v>0</v>
      </c>
      <c r="CV60" s="63">
        <v>0</v>
      </c>
      <c r="CW60" s="63">
        <v>0</v>
      </c>
      <c r="CX60" s="63">
        <v>0</v>
      </c>
      <c r="CY60" s="67">
        <v>3</v>
      </c>
      <c r="CZ60" s="63">
        <v>0</v>
      </c>
      <c r="DA60" s="63">
        <v>0</v>
      </c>
      <c r="DB60" s="63">
        <v>0</v>
      </c>
      <c r="DC60" s="63">
        <v>0</v>
      </c>
      <c r="DD60" s="63">
        <v>0</v>
      </c>
      <c r="DE60" s="50">
        <v>0</v>
      </c>
      <c r="DF60" s="63">
        <v>0</v>
      </c>
      <c r="DG60" s="63">
        <v>0</v>
      </c>
      <c r="DH60" s="63">
        <v>0</v>
      </c>
      <c r="DI60" s="63">
        <v>0</v>
      </c>
      <c r="DJ60" s="63">
        <v>0</v>
      </c>
      <c r="DK60" s="63">
        <v>0</v>
      </c>
      <c r="DL60" s="63">
        <v>0</v>
      </c>
      <c r="DM60" s="50">
        <v>0</v>
      </c>
      <c r="DN60" s="63">
        <v>0</v>
      </c>
      <c r="DO60" s="63">
        <v>0</v>
      </c>
      <c r="DP60" s="63">
        <v>0</v>
      </c>
      <c r="DQ60" s="63">
        <v>0</v>
      </c>
      <c r="DR60" s="63">
        <v>0</v>
      </c>
      <c r="DS60" s="50">
        <v>0</v>
      </c>
      <c r="DT60" s="50">
        <v>0</v>
      </c>
      <c r="DU60" s="50">
        <v>0</v>
      </c>
      <c r="DV60" s="50">
        <v>0</v>
      </c>
      <c r="DW60" s="50">
        <v>0</v>
      </c>
      <c r="DX60" s="50" t="s">
        <v>8</v>
      </c>
      <c r="DY60" s="38">
        <v>1</v>
      </c>
    </row>
    <row r="61" spans="1:129" ht="118.5" customHeight="1" x14ac:dyDescent="0.25">
      <c r="A61" s="22">
        <v>60</v>
      </c>
      <c r="B61" s="25" t="s">
        <v>236</v>
      </c>
      <c r="C61" s="43" t="s">
        <v>928</v>
      </c>
      <c r="D61" s="38" t="s">
        <v>282</v>
      </c>
      <c r="E61" s="38">
        <v>1</v>
      </c>
      <c r="F61" s="38" t="s">
        <v>242</v>
      </c>
      <c r="G61" s="43">
        <v>1</v>
      </c>
      <c r="H61" s="49" t="s">
        <v>243</v>
      </c>
      <c r="I61" s="14">
        <v>2005</v>
      </c>
      <c r="J61" s="49" t="s">
        <v>244</v>
      </c>
      <c r="K61" s="14">
        <v>2005</v>
      </c>
      <c r="L61" s="40" t="s">
        <v>8</v>
      </c>
      <c r="M61" s="38">
        <v>1</v>
      </c>
      <c r="N61" s="38" t="s">
        <v>8</v>
      </c>
      <c r="O61" s="38" t="s">
        <v>8</v>
      </c>
      <c r="P61" s="38" t="s">
        <v>8</v>
      </c>
      <c r="Q61" s="38" t="s">
        <v>8</v>
      </c>
      <c r="R61" s="38" t="s">
        <v>8</v>
      </c>
      <c r="S61" s="38" t="s">
        <v>8</v>
      </c>
      <c r="T61" s="38" t="s">
        <v>8</v>
      </c>
      <c r="U61" s="38" t="s">
        <v>297</v>
      </c>
      <c r="V61" s="38" t="s">
        <v>299</v>
      </c>
      <c r="W61" s="38">
        <v>1</v>
      </c>
      <c r="X61" s="38">
        <v>1</v>
      </c>
      <c r="Y61" s="38">
        <v>1</v>
      </c>
      <c r="Z61" s="38">
        <v>1</v>
      </c>
      <c r="AA61" s="38">
        <v>0</v>
      </c>
      <c r="AB61" s="38">
        <v>0</v>
      </c>
      <c r="AC61" s="38">
        <v>0</v>
      </c>
      <c r="AD61" s="38">
        <v>0</v>
      </c>
      <c r="AE61" s="43">
        <v>0</v>
      </c>
      <c r="AF61" s="53">
        <v>0</v>
      </c>
      <c r="AG61" s="53">
        <v>0</v>
      </c>
      <c r="AH61" s="53">
        <v>0</v>
      </c>
      <c r="AI61" s="44">
        <v>1</v>
      </c>
      <c r="AJ61" s="45">
        <v>3</v>
      </c>
      <c r="AK61" s="45">
        <v>3</v>
      </c>
      <c r="AL61" s="38">
        <v>0</v>
      </c>
      <c r="AM61" s="38">
        <v>0</v>
      </c>
      <c r="AN61" s="45">
        <v>3</v>
      </c>
      <c r="AO61" s="45">
        <v>3</v>
      </c>
      <c r="AP61" s="43">
        <v>0</v>
      </c>
      <c r="AQ61" s="43">
        <v>0</v>
      </c>
      <c r="AR61" s="43">
        <v>0</v>
      </c>
      <c r="AS61" s="43">
        <v>0</v>
      </c>
      <c r="AT61" s="43">
        <v>0</v>
      </c>
      <c r="AU61" s="38">
        <v>0</v>
      </c>
      <c r="AV61" s="38">
        <v>0</v>
      </c>
      <c r="AX61" s="17">
        <v>0</v>
      </c>
      <c r="AY61" s="68">
        <v>3</v>
      </c>
      <c r="AZ61" s="38">
        <v>0</v>
      </c>
      <c r="BA61" s="38">
        <v>0</v>
      </c>
      <c r="BB61" s="38">
        <v>0</v>
      </c>
      <c r="BC61" s="45">
        <v>3</v>
      </c>
      <c r="BD61" s="45">
        <v>3</v>
      </c>
      <c r="BE61" s="45">
        <v>3</v>
      </c>
      <c r="BF61" s="38">
        <v>0</v>
      </c>
      <c r="BG61" s="38">
        <v>0</v>
      </c>
      <c r="BH61" s="45">
        <v>3</v>
      </c>
      <c r="BI61" s="38">
        <v>0</v>
      </c>
      <c r="BJ61" s="17">
        <v>0</v>
      </c>
      <c r="BK61" s="43">
        <v>0</v>
      </c>
      <c r="BL61" s="43">
        <v>0</v>
      </c>
      <c r="BM61" s="38">
        <v>0</v>
      </c>
      <c r="BN61" s="38">
        <v>0</v>
      </c>
      <c r="BO61" s="38">
        <v>0</v>
      </c>
      <c r="BP61" s="38">
        <v>0</v>
      </c>
      <c r="BQ61" s="38">
        <v>0</v>
      </c>
      <c r="BR61" s="38">
        <v>0</v>
      </c>
      <c r="BS61" s="44">
        <v>1</v>
      </c>
      <c r="BT61" s="38">
        <v>0</v>
      </c>
      <c r="BU61" s="38">
        <v>0</v>
      </c>
      <c r="BV61" s="17">
        <v>0</v>
      </c>
      <c r="BW61" s="17">
        <v>0</v>
      </c>
      <c r="BX61" s="45">
        <v>3</v>
      </c>
      <c r="BY61" s="45">
        <v>3</v>
      </c>
      <c r="BZ61" s="45">
        <v>3</v>
      </c>
      <c r="CA61" s="38">
        <v>0</v>
      </c>
      <c r="CB61" s="45">
        <v>3</v>
      </c>
      <c r="CC61" s="38">
        <v>0</v>
      </c>
      <c r="CD61" s="38">
        <v>0</v>
      </c>
      <c r="CE61" s="38">
        <v>0</v>
      </c>
      <c r="CF61" s="38">
        <v>0</v>
      </c>
      <c r="CG61" s="38">
        <v>8</v>
      </c>
      <c r="CH61" s="38">
        <v>458</v>
      </c>
      <c r="CI61" s="38">
        <v>0</v>
      </c>
      <c r="CJ61" s="38">
        <v>0</v>
      </c>
      <c r="CK61" s="38">
        <v>1</v>
      </c>
      <c r="CL61" s="38">
        <v>0</v>
      </c>
      <c r="CM61" s="38">
        <v>0</v>
      </c>
      <c r="CN61" s="38">
        <v>0</v>
      </c>
      <c r="CO61" s="38">
        <v>0</v>
      </c>
      <c r="CP61" s="38">
        <v>0</v>
      </c>
      <c r="CQ61" s="38">
        <v>0</v>
      </c>
      <c r="CR61" s="38">
        <v>0</v>
      </c>
      <c r="CS61" s="38">
        <v>0</v>
      </c>
      <c r="CT61" s="38">
        <v>0</v>
      </c>
      <c r="CU61" s="61">
        <v>1</v>
      </c>
      <c r="CV61" s="61" t="s">
        <v>8</v>
      </c>
      <c r="CW61" s="61">
        <v>0</v>
      </c>
      <c r="CX61" s="94">
        <v>0</v>
      </c>
      <c r="CY61" s="85">
        <v>3</v>
      </c>
      <c r="CZ61" s="94">
        <v>0</v>
      </c>
      <c r="DA61" s="94">
        <v>0</v>
      </c>
      <c r="DB61" s="95">
        <v>1</v>
      </c>
      <c r="DC61" s="85">
        <v>3</v>
      </c>
      <c r="DD61" s="50"/>
      <c r="DE61" s="61">
        <v>0</v>
      </c>
      <c r="DF61" s="61">
        <v>0</v>
      </c>
      <c r="DG61" s="61">
        <v>0</v>
      </c>
      <c r="DH61" s="61">
        <v>0</v>
      </c>
      <c r="DI61" s="61">
        <v>0</v>
      </c>
      <c r="DJ61" s="61">
        <v>0</v>
      </c>
      <c r="DK61" s="61">
        <v>0</v>
      </c>
      <c r="DL61" s="61">
        <v>0</v>
      </c>
      <c r="DM61" s="85">
        <v>3</v>
      </c>
      <c r="DN61" s="61">
        <v>0</v>
      </c>
      <c r="DO61" s="61">
        <v>0</v>
      </c>
      <c r="DP61" s="61">
        <v>0</v>
      </c>
      <c r="DQ61" s="61">
        <v>0</v>
      </c>
      <c r="DR61" s="61">
        <v>0</v>
      </c>
      <c r="DS61" s="38"/>
      <c r="DT61" s="38">
        <v>0</v>
      </c>
      <c r="DU61" s="38">
        <v>0</v>
      </c>
      <c r="DV61" s="38">
        <v>0</v>
      </c>
      <c r="DW61" s="41">
        <v>0</v>
      </c>
      <c r="DX61" s="38" t="s">
        <v>8</v>
      </c>
      <c r="DY61" s="38">
        <v>1</v>
      </c>
    </row>
    <row r="62" spans="1:129" ht="118.5" customHeight="1" x14ac:dyDescent="0.25">
      <c r="A62" s="22">
        <v>61</v>
      </c>
      <c r="B62" s="25" t="s">
        <v>188</v>
      </c>
      <c r="C62" s="43" t="s">
        <v>379</v>
      </c>
      <c r="D62" s="38" t="s">
        <v>380</v>
      </c>
      <c r="E62" s="38">
        <v>1</v>
      </c>
      <c r="F62" s="38" t="s">
        <v>189</v>
      </c>
      <c r="G62" s="43">
        <v>2</v>
      </c>
      <c r="H62" s="49" t="s">
        <v>190</v>
      </c>
      <c r="I62" s="14">
        <v>2005</v>
      </c>
      <c r="J62" s="49" t="s">
        <v>191</v>
      </c>
      <c r="K62" s="14">
        <v>2005</v>
      </c>
      <c r="L62" s="40" t="s">
        <v>8</v>
      </c>
      <c r="M62" s="38">
        <v>1</v>
      </c>
      <c r="N62" s="38" t="s">
        <v>8</v>
      </c>
      <c r="O62" s="38" t="s">
        <v>8</v>
      </c>
      <c r="P62" s="38" t="s">
        <v>8</v>
      </c>
      <c r="Q62" s="38" t="s">
        <v>341</v>
      </c>
      <c r="R62" s="38" t="s">
        <v>341</v>
      </c>
      <c r="S62" s="38" t="s">
        <v>342</v>
      </c>
      <c r="T62" s="38" t="s">
        <v>8</v>
      </c>
      <c r="U62" s="38" t="s">
        <v>300</v>
      </c>
      <c r="V62" s="56" t="s">
        <v>299</v>
      </c>
      <c r="W62" s="38">
        <v>1</v>
      </c>
      <c r="X62" s="38">
        <v>1</v>
      </c>
      <c r="Y62" s="38">
        <v>1</v>
      </c>
      <c r="Z62" s="38">
        <v>1</v>
      </c>
      <c r="AA62" s="45">
        <v>3</v>
      </c>
      <c r="AB62" s="38">
        <v>0</v>
      </c>
      <c r="AC62" s="38">
        <v>0</v>
      </c>
      <c r="AD62" s="43">
        <v>0</v>
      </c>
      <c r="AE62" s="42">
        <v>3</v>
      </c>
      <c r="AF62" s="42">
        <v>3</v>
      </c>
      <c r="AG62" s="42">
        <v>3</v>
      </c>
      <c r="AH62" s="42">
        <v>3</v>
      </c>
      <c r="AI62" s="44">
        <v>1</v>
      </c>
      <c r="AJ62" s="45">
        <v>3</v>
      </c>
      <c r="AK62" s="45">
        <v>3</v>
      </c>
      <c r="AL62" s="45">
        <v>3</v>
      </c>
      <c r="AM62" s="45">
        <v>3</v>
      </c>
      <c r="AN62" s="43">
        <v>0</v>
      </c>
      <c r="AO62" s="38">
        <v>0</v>
      </c>
      <c r="AP62" s="38">
        <v>0</v>
      </c>
      <c r="AQ62" s="43">
        <v>0</v>
      </c>
      <c r="AR62" s="43">
        <v>0</v>
      </c>
      <c r="AS62" s="45">
        <v>3</v>
      </c>
      <c r="AT62" s="43">
        <v>0</v>
      </c>
      <c r="AU62" s="43">
        <v>0</v>
      </c>
      <c r="AV62" s="38">
        <v>0</v>
      </c>
      <c r="AW62" s="38">
        <v>0</v>
      </c>
      <c r="AX62" s="17">
        <v>0</v>
      </c>
      <c r="AY62" s="43">
        <v>0</v>
      </c>
      <c r="AZ62" s="43">
        <v>0</v>
      </c>
      <c r="BA62" s="38">
        <v>0</v>
      </c>
      <c r="BB62" s="38">
        <v>0</v>
      </c>
      <c r="BC62" s="38">
        <v>0</v>
      </c>
      <c r="BD62" s="38">
        <v>0</v>
      </c>
      <c r="BE62" s="45">
        <v>3</v>
      </c>
      <c r="BF62" s="38">
        <v>0</v>
      </c>
      <c r="BG62" s="38">
        <v>0</v>
      </c>
      <c r="BH62" s="38">
        <v>0</v>
      </c>
      <c r="BI62" s="38">
        <v>0</v>
      </c>
      <c r="BJ62" s="17">
        <v>0</v>
      </c>
      <c r="BK62" s="38">
        <v>0</v>
      </c>
      <c r="BL62" s="43">
        <v>0</v>
      </c>
      <c r="BM62" s="38">
        <v>0</v>
      </c>
      <c r="BN62" s="38">
        <v>0</v>
      </c>
      <c r="BO62" s="38">
        <v>0</v>
      </c>
      <c r="BP62" s="38">
        <v>0</v>
      </c>
      <c r="BQ62" s="38">
        <v>0</v>
      </c>
      <c r="BR62" s="38">
        <v>0</v>
      </c>
      <c r="BS62" s="38">
        <v>0</v>
      </c>
      <c r="BT62" s="38">
        <v>0</v>
      </c>
      <c r="BU62" s="38">
        <v>0</v>
      </c>
      <c r="BV62" s="17">
        <v>0</v>
      </c>
      <c r="BW62" s="17">
        <v>0</v>
      </c>
      <c r="BX62" s="45">
        <v>3</v>
      </c>
      <c r="BY62" s="42">
        <v>3</v>
      </c>
      <c r="BZ62" s="42">
        <v>3</v>
      </c>
      <c r="CA62" s="45">
        <v>3</v>
      </c>
      <c r="CB62" s="45">
        <v>3</v>
      </c>
      <c r="CC62" s="38">
        <v>0</v>
      </c>
      <c r="CD62" s="42">
        <v>3</v>
      </c>
      <c r="CE62" s="38">
        <v>0</v>
      </c>
      <c r="CF62" s="38">
        <v>0</v>
      </c>
      <c r="CG62" s="38">
        <v>5</v>
      </c>
      <c r="CH62" s="38">
        <v>668</v>
      </c>
      <c r="CI62" s="38">
        <v>0</v>
      </c>
      <c r="CJ62" s="38">
        <v>0</v>
      </c>
      <c r="CK62" s="38">
        <v>1</v>
      </c>
      <c r="CL62" s="38">
        <v>1</v>
      </c>
      <c r="CM62" s="45">
        <v>3</v>
      </c>
      <c r="CN62" s="38">
        <v>0</v>
      </c>
      <c r="CO62" s="38">
        <v>0</v>
      </c>
      <c r="CP62" s="38">
        <v>0</v>
      </c>
      <c r="CQ62" s="45">
        <v>3</v>
      </c>
      <c r="CR62" s="38">
        <v>0</v>
      </c>
      <c r="CS62" s="44">
        <v>1</v>
      </c>
      <c r="CT62" s="45">
        <v>3</v>
      </c>
      <c r="CU62" s="61">
        <v>0</v>
      </c>
      <c r="CV62" s="61" t="s">
        <v>816</v>
      </c>
      <c r="CW62" s="61">
        <v>0</v>
      </c>
      <c r="CX62" s="61">
        <v>0</v>
      </c>
      <c r="CY62" s="61">
        <v>0</v>
      </c>
      <c r="CZ62" s="61">
        <v>0</v>
      </c>
      <c r="DA62" s="90">
        <v>0</v>
      </c>
      <c r="DB62" s="61">
        <v>0</v>
      </c>
      <c r="DC62" s="61">
        <v>0</v>
      </c>
      <c r="DD62" s="61">
        <v>0</v>
      </c>
      <c r="DE62" s="61">
        <v>0</v>
      </c>
      <c r="DF62" s="61">
        <v>0</v>
      </c>
      <c r="DG62" s="61">
        <v>0</v>
      </c>
      <c r="DH62" s="61">
        <v>0</v>
      </c>
      <c r="DI62" s="61">
        <v>0</v>
      </c>
      <c r="DJ62" s="61">
        <v>0</v>
      </c>
      <c r="DK62" s="61">
        <v>0</v>
      </c>
      <c r="DL62" s="61">
        <v>0</v>
      </c>
      <c r="DM62" s="61">
        <v>0</v>
      </c>
      <c r="DN62" s="61">
        <v>0</v>
      </c>
      <c r="DO62" s="61">
        <v>0</v>
      </c>
      <c r="DP62" s="61">
        <v>0</v>
      </c>
      <c r="DQ62" s="61">
        <v>0</v>
      </c>
      <c r="DR62" s="61">
        <v>0</v>
      </c>
      <c r="DS62" s="44">
        <v>1</v>
      </c>
      <c r="DT62" s="38">
        <v>0</v>
      </c>
      <c r="DU62" s="38">
        <v>0</v>
      </c>
      <c r="DV62" s="38">
        <v>0</v>
      </c>
      <c r="DW62" s="45">
        <v>3</v>
      </c>
      <c r="DX62" s="38" t="s">
        <v>8</v>
      </c>
      <c r="DY62" s="38">
        <v>1</v>
      </c>
    </row>
    <row r="63" spans="1:129" ht="118.5" customHeight="1" x14ac:dyDescent="0.25">
      <c r="A63" s="22">
        <v>62</v>
      </c>
      <c r="B63" s="25" t="s">
        <v>273</v>
      </c>
      <c r="C63" s="43" t="s">
        <v>274</v>
      </c>
      <c r="D63" s="38" t="s">
        <v>283</v>
      </c>
      <c r="E63" s="38">
        <v>2</v>
      </c>
      <c r="F63" s="38" t="s">
        <v>277</v>
      </c>
      <c r="G63" s="43">
        <v>2</v>
      </c>
      <c r="H63" s="49" t="s">
        <v>386</v>
      </c>
      <c r="I63" s="14">
        <v>2005</v>
      </c>
      <c r="J63" s="49" t="s">
        <v>278</v>
      </c>
      <c r="K63" s="14">
        <v>2006</v>
      </c>
      <c r="L63" s="40" t="s">
        <v>8</v>
      </c>
      <c r="M63" s="38">
        <v>1</v>
      </c>
      <c r="N63" s="38" t="s">
        <v>8</v>
      </c>
      <c r="O63" s="38" t="s">
        <v>8</v>
      </c>
      <c r="P63" s="38" t="s">
        <v>8</v>
      </c>
      <c r="Q63" s="38" t="s">
        <v>8</v>
      </c>
      <c r="R63" s="38" t="s">
        <v>8</v>
      </c>
      <c r="S63" s="38" t="s">
        <v>8</v>
      </c>
      <c r="T63" s="38" t="s">
        <v>8</v>
      </c>
      <c r="U63" s="38" t="s">
        <v>297</v>
      </c>
      <c r="V63" s="38" t="s">
        <v>311</v>
      </c>
      <c r="W63" s="38">
        <v>1</v>
      </c>
      <c r="X63" s="38">
        <v>1</v>
      </c>
      <c r="Y63" s="38">
        <v>1</v>
      </c>
      <c r="Z63" s="38">
        <v>0</v>
      </c>
      <c r="AA63" s="38">
        <v>0</v>
      </c>
      <c r="AB63" s="38">
        <v>0</v>
      </c>
      <c r="AC63" s="38">
        <v>0</v>
      </c>
      <c r="AD63" s="38">
        <v>0</v>
      </c>
      <c r="AE63" s="43">
        <v>0</v>
      </c>
      <c r="AF63" s="53">
        <v>0</v>
      </c>
      <c r="AG63" s="53">
        <v>0</v>
      </c>
      <c r="AH63" s="53">
        <v>0</v>
      </c>
      <c r="AI63" s="38">
        <v>0</v>
      </c>
      <c r="AJ63" s="43">
        <v>0</v>
      </c>
      <c r="AK63" s="43">
        <v>0</v>
      </c>
      <c r="AL63" s="38">
        <v>0</v>
      </c>
      <c r="AM63" s="38">
        <v>0</v>
      </c>
      <c r="AN63" s="43">
        <v>0</v>
      </c>
      <c r="AO63" s="38">
        <v>0</v>
      </c>
      <c r="AP63" s="38">
        <v>0</v>
      </c>
      <c r="AQ63" s="43">
        <v>0</v>
      </c>
      <c r="AR63" s="43">
        <v>0</v>
      </c>
      <c r="AS63" s="43">
        <v>0</v>
      </c>
      <c r="AT63" s="43">
        <v>0</v>
      </c>
      <c r="AU63" s="43">
        <v>0</v>
      </c>
      <c r="AV63" s="38">
        <v>0</v>
      </c>
      <c r="AW63" s="38">
        <v>0</v>
      </c>
      <c r="AX63" s="17">
        <v>0</v>
      </c>
      <c r="AY63" s="44">
        <v>1</v>
      </c>
      <c r="AZ63" s="43">
        <v>0</v>
      </c>
      <c r="BA63" s="38">
        <v>0</v>
      </c>
      <c r="BB63" s="38">
        <v>0</v>
      </c>
      <c r="BC63" s="38">
        <v>0</v>
      </c>
      <c r="BD63" s="38">
        <v>0</v>
      </c>
      <c r="BE63" s="38">
        <v>0</v>
      </c>
      <c r="BF63" s="38">
        <v>0</v>
      </c>
      <c r="BG63" s="38">
        <v>0</v>
      </c>
      <c r="BH63" s="38">
        <v>0</v>
      </c>
      <c r="BI63" s="38">
        <v>0</v>
      </c>
      <c r="BJ63" s="17">
        <v>0</v>
      </c>
      <c r="BK63" s="38">
        <v>0</v>
      </c>
      <c r="BL63" s="43">
        <v>0</v>
      </c>
      <c r="BM63" s="38">
        <v>0</v>
      </c>
      <c r="BN63" s="38">
        <v>0</v>
      </c>
      <c r="BO63" s="38">
        <v>0</v>
      </c>
      <c r="BP63" s="38">
        <v>0</v>
      </c>
      <c r="BQ63" s="38">
        <v>0</v>
      </c>
      <c r="BR63" s="38">
        <v>0</v>
      </c>
      <c r="BS63" s="38">
        <v>0</v>
      </c>
      <c r="BT63" s="38">
        <v>0</v>
      </c>
      <c r="BU63" s="38">
        <v>0</v>
      </c>
      <c r="BV63" s="17">
        <v>0</v>
      </c>
      <c r="BW63" s="17">
        <v>0</v>
      </c>
      <c r="BX63" s="38">
        <v>0</v>
      </c>
      <c r="BY63" s="38">
        <v>0</v>
      </c>
      <c r="BZ63" s="43">
        <v>0</v>
      </c>
      <c r="CA63" s="38">
        <v>0</v>
      </c>
      <c r="CB63" s="38">
        <v>0</v>
      </c>
      <c r="CC63" s="38">
        <v>0</v>
      </c>
      <c r="CD63" s="38">
        <v>0</v>
      </c>
      <c r="CE63" s="38">
        <v>0</v>
      </c>
      <c r="CF63" s="38">
        <v>0</v>
      </c>
      <c r="CG63" s="38">
        <v>1</v>
      </c>
      <c r="CH63" s="38">
        <v>55</v>
      </c>
      <c r="CI63" s="38">
        <v>0</v>
      </c>
      <c r="CJ63" s="38">
        <v>0</v>
      </c>
      <c r="CK63" s="38">
        <v>1</v>
      </c>
      <c r="CL63" s="38">
        <v>0</v>
      </c>
      <c r="CM63" s="38">
        <v>0</v>
      </c>
      <c r="CN63" s="38">
        <v>0</v>
      </c>
      <c r="CO63" s="38">
        <v>0</v>
      </c>
      <c r="CP63" s="38">
        <v>0</v>
      </c>
      <c r="CQ63" s="38">
        <v>0</v>
      </c>
      <c r="CR63" s="38">
        <v>0</v>
      </c>
      <c r="CS63" s="38">
        <v>0</v>
      </c>
      <c r="CT63" s="38">
        <v>0</v>
      </c>
      <c r="CU63" s="61">
        <v>1</v>
      </c>
      <c r="CV63" s="61" t="s">
        <v>8</v>
      </c>
      <c r="CW63" s="85">
        <v>3</v>
      </c>
      <c r="CX63" s="61">
        <v>0</v>
      </c>
      <c r="CY63" s="85">
        <v>3</v>
      </c>
      <c r="CZ63" s="61">
        <v>0</v>
      </c>
      <c r="DA63" s="73">
        <v>2</v>
      </c>
      <c r="DB63" s="96">
        <v>1</v>
      </c>
      <c r="DC63" s="61">
        <v>0</v>
      </c>
      <c r="DD63" s="61">
        <v>0</v>
      </c>
      <c r="DE63" s="61">
        <v>0</v>
      </c>
      <c r="DF63" s="61">
        <v>0</v>
      </c>
      <c r="DG63" s="61">
        <v>0</v>
      </c>
      <c r="DH63" s="61">
        <v>0</v>
      </c>
      <c r="DI63" s="61">
        <v>0</v>
      </c>
      <c r="DJ63" s="61">
        <v>0</v>
      </c>
      <c r="DK63" s="61">
        <v>0</v>
      </c>
      <c r="DL63" s="61">
        <v>0</v>
      </c>
      <c r="DM63" s="61">
        <v>0</v>
      </c>
      <c r="DN63" s="61">
        <v>0</v>
      </c>
      <c r="DO63" s="61">
        <v>0</v>
      </c>
      <c r="DP63" s="61">
        <v>0</v>
      </c>
      <c r="DQ63" s="61">
        <v>0</v>
      </c>
      <c r="DR63" s="97">
        <v>1</v>
      </c>
      <c r="DS63" s="38">
        <v>0</v>
      </c>
      <c r="DT63" s="44">
        <v>1</v>
      </c>
      <c r="DU63" s="38">
        <v>0</v>
      </c>
      <c r="DV63" s="38">
        <v>0</v>
      </c>
      <c r="DW63" s="38">
        <v>0</v>
      </c>
      <c r="DX63" s="38" t="s">
        <v>8</v>
      </c>
      <c r="DY63" s="38">
        <v>1</v>
      </c>
    </row>
    <row r="64" spans="1:129" ht="118.5" customHeight="1" x14ac:dyDescent="0.25">
      <c r="A64" s="22">
        <v>63</v>
      </c>
      <c r="B64" s="35" t="s">
        <v>212</v>
      </c>
      <c r="C64" s="43" t="s">
        <v>381</v>
      </c>
      <c r="D64" s="38" t="s">
        <v>282</v>
      </c>
      <c r="E64" s="38">
        <v>1</v>
      </c>
      <c r="F64" s="38" t="s">
        <v>216</v>
      </c>
      <c r="G64" s="43">
        <v>2</v>
      </c>
      <c r="H64" s="49" t="s">
        <v>217</v>
      </c>
      <c r="I64" s="14">
        <v>2005</v>
      </c>
      <c r="J64" s="49" t="s">
        <v>218</v>
      </c>
      <c r="K64" s="14">
        <v>2006</v>
      </c>
      <c r="L64" s="40" t="s">
        <v>8</v>
      </c>
      <c r="M64" s="38">
        <v>1</v>
      </c>
      <c r="N64" s="38" t="s">
        <v>8</v>
      </c>
      <c r="O64" s="38" t="s">
        <v>8</v>
      </c>
      <c r="P64" s="38" t="s">
        <v>8</v>
      </c>
      <c r="Q64" s="38" t="s">
        <v>8</v>
      </c>
      <c r="R64" s="38" t="s">
        <v>8</v>
      </c>
      <c r="S64" s="38" t="s">
        <v>8</v>
      </c>
      <c r="T64" s="38" t="s">
        <v>8</v>
      </c>
      <c r="U64" s="38" t="s">
        <v>300</v>
      </c>
      <c r="V64" s="38" t="s">
        <v>345</v>
      </c>
      <c r="W64" s="38">
        <v>1</v>
      </c>
      <c r="X64" s="38">
        <v>1</v>
      </c>
      <c r="Y64" s="38">
        <v>1</v>
      </c>
      <c r="Z64" s="38">
        <v>1</v>
      </c>
      <c r="AA64" s="45">
        <v>3</v>
      </c>
      <c r="AB64" s="38">
        <v>0</v>
      </c>
      <c r="AC64" s="38">
        <v>0</v>
      </c>
      <c r="AD64" s="43">
        <v>0</v>
      </c>
      <c r="AE64" s="45">
        <v>3</v>
      </c>
      <c r="AF64" s="53">
        <v>0</v>
      </c>
      <c r="AG64" s="42">
        <v>3</v>
      </c>
      <c r="AH64" s="42">
        <v>3</v>
      </c>
      <c r="AI64" s="44">
        <v>1</v>
      </c>
      <c r="AJ64" s="45">
        <v>3</v>
      </c>
      <c r="AK64" s="45">
        <v>3</v>
      </c>
      <c r="AL64" s="45">
        <v>3</v>
      </c>
      <c r="AM64" s="45">
        <v>3</v>
      </c>
      <c r="AN64" s="43">
        <v>0</v>
      </c>
      <c r="AO64" s="38">
        <v>0</v>
      </c>
      <c r="AP64" s="38">
        <v>0</v>
      </c>
      <c r="AQ64" s="43">
        <v>0</v>
      </c>
      <c r="AR64" s="43">
        <v>0</v>
      </c>
      <c r="AS64" s="43">
        <v>0</v>
      </c>
      <c r="AT64" s="43">
        <v>0</v>
      </c>
      <c r="AU64" s="43">
        <v>0</v>
      </c>
      <c r="AV64" s="38">
        <v>0</v>
      </c>
      <c r="AW64" s="38">
        <v>0</v>
      </c>
      <c r="AX64" s="17">
        <v>0</v>
      </c>
      <c r="AY64" s="44">
        <v>1</v>
      </c>
      <c r="AZ64" s="44">
        <v>1</v>
      </c>
      <c r="BA64" s="38">
        <v>0</v>
      </c>
      <c r="BB64" s="38">
        <v>0</v>
      </c>
      <c r="BC64" s="38">
        <v>0</v>
      </c>
      <c r="BD64" s="44">
        <v>1</v>
      </c>
      <c r="BE64" s="38">
        <v>0</v>
      </c>
      <c r="BF64" s="38">
        <v>0</v>
      </c>
      <c r="BG64" s="38">
        <v>0</v>
      </c>
      <c r="BH64" s="38">
        <v>0</v>
      </c>
      <c r="BI64" s="44">
        <v>1</v>
      </c>
      <c r="BJ64" s="17">
        <v>0</v>
      </c>
      <c r="BK64" s="38">
        <v>0</v>
      </c>
      <c r="BL64" s="43">
        <v>0</v>
      </c>
      <c r="BM64" s="38">
        <v>0</v>
      </c>
      <c r="BN64" s="38">
        <v>0</v>
      </c>
      <c r="BO64" s="38">
        <v>0</v>
      </c>
      <c r="BP64" s="38">
        <v>0</v>
      </c>
      <c r="BQ64" s="38">
        <v>0</v>
      </c>
      <c r="BR64" s="38">
        <v>0</v>
      </c>
      <c r="BS64" s="44">
        <v>1</v>
      </c>
      <c r="BT64" s="38">
        <v>0</v>
      </c>
      <c r="BU64" s="38">
        <v>0</v>
      </c>
      <c r="BV64" s="17">
        <v>0</v>
      </c>
      <c r="BW64" s="17">
        <v>0</v>
      </c>
      <c r="BX64" s="45">
        <v>3</v>
      </c>
      <c r="BY64" s="45">
        <v>3</v>
      </c>
      <c r="BZ64" s="45">
        <v>3</v>
      </c>
      <c r="CA64" s="45">
        <v>3</v>
      </c>
      <c r="CB64" s="45">
        <v>3</v>
      </c>
      <c r="CC64" s="45">
        <v>3</v>
      </c>
      <c r="CD64" s="38">
        <v>0</v>
      </c>
      <c r="CE64" s="38">
        <v>0</v>
      </c>
      <c r="CF64" s="38">
        <v>0</v>
      </c>
      <c r="CG64" s="38">
        <v>4</v>
      </c>
      <c r="CH64" s="38">
        <v>511</v>
      </c>
      <c r="CI64" s="38">
        <v>1</v>
      </c>
      <c r="CJ64" s="38">
        <v>0</v>
      </c>
      <c r="CK64" s="38">
        <v>0</v>
      </c>
      <c r="CL64" s="38">
        <v>1</v>
      </c>
      <c r="CM64" s="45">
        <v>3</v>
      </c>
      <c r="CN64" s="38">
        <v>0</v>
      </c>
      <c r="CO64" s="38">
        <v>0</v>
      </c>
      <c r="CP64" s="38">
        <v>0</v>
      </c>
      <c r="CQ64" s="45">
        <v>3</v>
      </c>
      <c r="CR64" s="38">
        <v>0</v>
      </c>
      <c r="CS64" s="38">
        <v>1</v>
      </c>
      <c r="CT64" s="45">
        <v>3</v>
      </c>
      <c r="CU64" s="61">
        <v>1</v>
      </c>
      <c r="CV64" s="61" t="s">
        <v>8</v>
      </c>
      <c r="CW64" s="61">
        <v>0</v>
      </c>
      <c r="CX64" s="61">
        <v>0</v>
      </c>
      <c r="CY64" s="85">
        <v>3</v>
      </c>
      <c r="CZ64" s="61">
        <v>0</v>
      </c>
      <c r="DA64" s="61">
        <v>0</v>
      </c>
      <c r="DB64" s="61">
        <v>0</v>
      </c>
      <c r="DC64" s="61">
        <v>0</v>
      </c>
      <c r="DD64" s="98">
        <v>0</v>
      </c>
      <c r="DE64" s="85">
        <v>3</v>
      </c>
      <c r="DF64" s="61">
        <v>0</v>
      </c>
      <c r="DG64" s="61">
        <v>0</v>
      </c>
      <c r="DH64" s="61">
        <v>0</v>
      </c>
      <c r="DI64" s="61">
        <v>0</v>
      </c>
      <c r="DJ64" s="61">
        <v>0</v>
      </c>
      <c r="DK64" s="61">
        <v>0</v>
      </c>
      <c r="DL64" s="61">
        <v>0</v>
      </c>
      <c r="DM64" s="61">
        <v>0</v>
      </c>
      <c r="DN64" s="61">
        <v>0</v>
      </c>
      <c r="DO64" s="61">
        <v>0</v>
      </c>
      <c r="DP64" s="61">
        <v>0</v>
      </c>
      <c r="DQ64" s="61">
        <v>0</v>
      </c>
      <c r="DR64" s="61">
        <v>0</v>
      </c>
      <c r="DS64" s="38">
        <v>0</v>
      </c>
      <c r="DT64" s="44">
        <v>1</v>
      </c>
      <c r="DU64" s="38">
        <v>0</v>
      </c>
      <c r="DV64" s="38">
        <v>0</v>
      </c>
      <c r="DW64" s="45">
        <v>3</v>
      </c>
      <c r="DX64" s="38" t="s">
        <v>8</v>
      </c>
      <c r="DY64" s="50">
        <v>1</v>
      </c>
    </row>
    <row r="65" spans="1:129" ht="120" customHeight="1" x14ac:dyDescent="0.25">
      <c r="A65" s="22">
        <v>64</v>
      </c>
      <c r="B65" s="35" t="s">
        <v>670</v>
      </c>
      <c r="C65" s="43" t="s">
        <v>929</v>
      </c>
      <c r="D65" s="35" t="s">
        <v>282</v>
      </c>
      <c r="E65" s="35">
        <v>1</v>
      </c>
      <c r="F65" s="35" t="s">
        <v>671</v>
      </c>
      <c r="G65" s="43">
        <v>2</v>
      </c>
      <c r="H65" s="49" t="s">
        <v>672</v>
      </c>
      <c r="I65" s="14">
        <v>2005</v>
      </c>
      <c r="J65" s="35" t="s">
        <v>673</v>
      </c>
      <c r="K65" s="14">
        <v>2006</v>
      </c>
      <c r="L65" s="35" t="s">
        <v>8</v>
      </c>
      <c r="M65" s="35">
        <v>1</v>
      </c>
      <c r="N65" s="35" t="s">
        <v>8</v>
      </c>
      <c r="O65" s="35" t="s">
        <v>8</v>
      </c>
      <c r="P65" s="35" t="s">
        <v>8</v>
      </c>
      <c r="Q65" s="35" t="s">
        <v>8</v>
      </c>
      <c r="R65" s="35" t="s">
        <v>8</v>
      </c>
      <c r="S65" s="35" t="s">
        <v>8</v>
      </c>
      <c r="T65" s="35" t="s">
        <v>8</v>
      </c>
      <c r="U65" s="35" t="s">
        <v>297</v>
      </c>
      <c r="V65" s="35" t="s">
        <v>349</v>
      </c>
      <c r="W65" s="50">
        <v>1</v>
      </c>
      <c r="X65" s="51">
        <v>0</v>
      </c>
      <c r="Y65" s="50">
        <v>0</v>
      </c>
      <c r="Z65" s="50">
        <v>0</v>
      </c>
      <c r="AA65" s="50">
        <v>0</v>
      </c>
      <c r="AB65" s="50">
        <v>0</v>
      </c>
      <c r="AC65" s="50">
        <v>0</v>
      </c>
      <c r="AD65" s="50">
        <v>0</v>
      </c>
      <c r="AE65" s="50">
        <v>0</v>
      </c>
      <c r="AF65" s="50">
        <v>0</v>
      </c>
      <c r="AG65" s="50">
        <v>0</v>
      </c>
      <c r="AH65" s="50">
        <v>0</v>
      </c>
      <c r="AI65" s="50">
        <v>0</v>
      </c>
      <c r="AJ65" s="50">
        <v>0</v>
      </c>
      <c r="AK65" s="50">
        <v>0</v>
      </c>
      <c r="AL65" s="50">
        <v>0</v>
      </c>
      <c r="AM65" s="50">
        <v>0</v>
      </c>
      <c r="AN65" s="50">
        <v>0</v>
      </c>
      <c r="AO65" s="50">
        <v>0</v>
      </c>
      <c r="AP65" s="50">
        <v>0</v>
      </c>
      <c r="AQ65" s="50">
        <v>0</v>
      </c>
      <c r="AR65" s="50">
        <v>0</v>
      </c>
      <c r="AS65" s="50">
        <v>0</v>
      </c>
      <c r="AT65" s="50">
        <v>0</v>
      </c>
      <c r="AU65" s="50">
        <v>0</v>
      </c>
      <c r="AV65" s="50">
        <v>0</v>
      </c>
      <c r="AW65" s="50">
        <v>0</v>
      </c>
      <c r="AX65" s="17">
        <v>0</v>
      </c>
      <c r="AY65" s="50">
        <v>0</v>
      </c>
      <c r="AZ65" s="50">
        <v>0</v>
      </c>
      <c r="BA65" s="50">
        <v>0</v>
      </c>
      <c r="BB65" s="50">
        <v>0</v>
      </c>
      <c r="BC65" s="50">
        <v>0</v>
      </c>
      <c r="BD65" s="50">
        <v>0</v>
      </c>
      <c r="BE65" s="50">
        <v>0</v>
      </c>
      <c r="BF65" s="52">
        <v>0</v>
      </c>
      <c r="BG65" s="52">
        <v>0</v>
      </c>
      <c r="BH65" s="52">
        <v>0</v>
      </c>
      <c r="BI65" s="52">
        <v>0</v>
      </c>
      <c r="BJ65" s="17">
        <v>0</v>
      </c>
      <c r="BK65" s="50">
        <v>0</v>
      </c>
      <c r="BL65" s="53">
        <v>0</v>
      </c>
      <c r="BM65" s="38">
        <v>0</v>
      </c>
      <c r="BN65" s="38">
        <v>0</v>
      </c>
      <c r="BO65" s="38">
        <v>0</v>
      </c>
      <c r="BP65" s="50">
        <v>0</v>
      </c>
      <c r="BQ65" s="50">
        <v>0</v>
      </c>
      <c r="BR65" s="50">
        <v>0</v>
      </c>
      <c r="BS65" s="50">
        <v>0</v>
      </c>
      <c r="BT65" s="50">
        <v>0</v>
      </c>
      <c r="BU65" s="50">
        <v>0</v>
      </c>
      <c r="BV65" s="17">
        <v>0</v>
      </c>
      <c r="BW65" s="17">
        <v>0</v>
      </c>
      <c r="BX65" s="50">
        <v>0</v>
      </c>
      <c r="BY65" s="50">
        <v>0</v>
      </c>
      <c r="BZ65" s="53">
        <v>0</v>
      </c>
      <c r="CA65" s="50">
        <v>0</v>
      </c>
      <c r="CB65" s="50">
        <v>0</v>
      </c>
      <c r="CC65" s="50">
        <v>0</v>
      </c>
      <c r="CD65" s="50">
        <v>0</v>
      </c>
      <c r="CE65" s="50">
        <v>0</v>
      </c>
      <c r="CF65" s="50">
        <v>0</v>
      </c>
      <c r="CG65" s="50">
        <v>0</v>
      </c>
      <c r="CH65" s="50">
        <v>0</v>
      </c>
      <c r="CI65" s="50">
        <v>0</v>
      </c>
      <c r="CJ65" s="50">
        <v>0</v>
      </c>
      <c r="CK65" s="50">
        <v>0</v>
      </c>
      <c r="CL65" s="50">
        <v>0</v>
      </c>
      <c r="CM65" s="50">
        <v>0</v>
      </c>
      <c r="CN65" s="50">
        <v>0</v>
      </c>
      <c r="CO65" s="50">
        <v>0</v>
      </c>
      <c r="CP65" s="50">
        <v>0</v>
      </c>
      <c r="CQ65" s="50">
        <v>0</v>
      </c>
      <c r="CR65" s="50">
        <v>0</v>
      </c>
      <c r="CS65" s="50">
        <v>0</v>
      </c>
      <c r="CT65" s="50">
        <v>0</v>
      </c>
      <c r="CU65" s="50">
        <v>1</v>
      </c>
      <c r="CV65" s="50" t="s">
        <v>8</v>
      </c>
      <c r="CW65" s="50">
        <v>0</v>
      </c>
      <c r="CX65" s="50">
        <v>0</v>
      </c>
      <c r="CY65" s="42">
        <v>3</v>
      </c>
      <c r="CZ65" s="50">
        <v>0</v>
      </c>
      <c r="DA65" s="50">
        <v>0</v>
      </c>
      <c r="DB65" s="50">
        <v>0</v>
      </c>
      <c r="DC65" s="50">
        <v>0</v>
      </c>
      <c r="DD65" s="50">
        <v>0</v>
      </c>
      <c r="DE65" s="50">
        <v>0</v>
      </c>
      <c r="DF65" s="50">
        <v>0</v>
      </c>
      <c r="DG65" s="50">
        <v>0</v>
      </c>
      <c r="DH65" s="50">
        <v>0</v>
      </c>
      <c r="DI65" s="50">
        <v>0</v>
      </c>
      <c r="DJ65" s="50">
        <v>0</v>
      </c>
      <c r="DK65" s="50">
        <v>0</v>
      </c>
      <c r="DL65" s="50">
        <v>0</v>
      </c>
      <c r="DM65" s="50">
        <v>0</v>
      </c>
      <c r="DN65" s="50">
        <v>0</v>
      </c>
      <c r="DO65" s="50">
        <v>0</v>
      </c>
      <c r="DP65" s="50">
        <v>0</v>
      </c>
      <c r="DQ65" s="50">
        <v>0</v>
      </c>
      <c r="DR65" s="50">
        <v>0</v>
      </c>
      <c r="DS65" s="50">
        <v>0</v>
      </c>
      <c r="DT65" s="50">
        <v>0</v>
      </c>
      <c r="DU65" s="50">
        <v>0</v>
      </c>
      <c r="DV65" s="50">
        <v>0</v>
      </c>
      <c r="DW65" s="50">
        <v>0</v>
      </c>
      <c r="DX65" s="50" t="s">
        <v>8</v>
      </c>
      <c r="DY65" s="50">
        <v>1</v>
      </c>
    </row>
    <row r="66" spans="1:129" ht="118.5" customHeight="1" x14ac:dyDescent="0.25">
      <c r="A66" s="22">
        <v>65</v>
      </c>
      <c r="B66" s="35" t="s">
        <v>979</v>
      </c>
      <c r="C66" s="43" t="s">
        <v>983</v>
      </c>
      <c r="D66" s="35" t="s">
        <v>282</v>
      </c>
      <c r="E66" s="35">
        <v>1</v>
      </c>
      <c r="F66" s="35" t="s">
        <v>980</v>
      </c>
      <c r="G66" s="43">
        <v>2</v>
      </c>
      <c r="H66" s="49" t="s">
        <v>981</v>
      </c>
      <c r="I66" s="14">
        <v>2005</v>
      </c>
      <c r="J66" s="35" t="s">
        <v>982</v>
      </c>
      <c r="K66" s="14">
        <v>2006</v>
      </c>
      <c r="L66" s="35" t="s">
        <v>8</v>
      </c>
      <c r="M66" s="35">
        <v>1</v>
      </c>
      <c r="N66" s="35" t="s">
        <v>8</v>
      </c>
      <c r="O66" s="35" t="s">
        <v>8</v>
      </c>
      <c r="P66" s="35" t="s">
        <v>8</v>
      </c>
      <c r="Q66" s="35" t="s">
        <v>984</v>
      </c>
      <c r="R66" s="35" t="s">
        <v>8</v>
      </c>
      <c r="S66" s="35" t="s">
        <v>8</v>
      </c>
      <c r="T66" s="35" t="s">
        <v>8</v>
      </c>
      <c r="U66" s="35" t="s">
        <v>297</v>
      </c>
      <c r="V66" s="35" t="s">
        <v>349</v>
      </c>
      <c r="W66" s="50">
        <v>1</v>
      </c>
      <c r="X66" s="51">
        <v>1</v>
      </c>
      <c r="Y66" s="50">
        <v>1</v>
      </c>
      <c r="Z66" s="50">
        <v>1</v>
      </c>
      <c r="AA66" s="50">
        <v>0</v>
      </c>
      <c r="AB66" s="50">
        <v>0</v>
      </c>
      <c r="AC66" s="73">
        <v>2</v>
      </c>
      <c r="AD66" s="50">
        <v>0</v>
      </c>
      <c r="AE66" s="50">
        <v>0</v>
      </c>
      <c r="AF66" s="42">
        <v>3</v>
      </c>
      <c r="AG66" s="42">
        <v>3</v>
      </c>
      <c r="AH66" s="50">
        <v>0</v>
      </c>
      <c r="AI66" s="59">
        <v>1</v>
      </c>
      <c r="AJ66" s="50">
        <v>0</v>
      </c>
      <c r="AK66" s="50">
        <v>0</v>
      </c>
      <c r="AL66" s="50">
        <v>0</v>
      </c>
      <c r="AM66" s="50">
        <v>0</v>
      </c>
      <c r="AN66" s="42">
        <v>3</v>
      </c>
      <c r="AO66" s="50">
        <v>0</v>
      </c>
      <c r="AP66" s="50">
        <v>0</v>
      </c>
      <c r="AQ66" s="50">
        <v>0</v>
      </c>
      <c r="AR66" s="50">
        <v>0</v>
      </c>
      <c r="AS66" s="59">
        <v>1</v>
      </c>
      <c r="AT66" s="50">
        <v>0</v>
      </c>
      <c r="AU66" s="42">
        <v>3</v>
      </c>
      <c r="AV66" s="59">
        <v>1</v>
      </c>
      <c r="AW66" s="50">
        <v>0</v>
      </c>
      <c r="AX66" s="17">
        <v>0</v>
      </c>
      <c r="AY66" s="59">
        <v>1</v>
      </c>
      <c r="AZ66" s="73">
        <v>2</v>
      </c>
      <c r="BA66" s="59">
        <v>1</v>
      </c>
      <c r="BB66" s="50">
        <v>0</v>
      </c>
      <c r="BC66" s="73">
        <v>2</v>
      </c>
      <c r="BD66" s="73">
        <v>2</v>
      </c>
      <c r="BE66" s="44">
        <v>1</v>
      </c>
      <c r="BF66" s="52">
        <v>0</v>
      </c>
      <c r="BG66" s="42">
        <v>3</v>
      </c>
      <c r="BH66" s="52">
        <v>0</v>
      </c>
      <c r="BI66" s="52">
        <v>0</v>
      </c>
      <c r="BJ66" s="17">
        <v>0</v>
      </c>
      <c r="BK66" s="50">
        <v>0</v>
      </c>
      <c r="BL66" s="53">
        <v>0</v>
      </c>
      <c r="BM66" s="38">
        <v>0</v>
      </c>
      <c r="BN66" s="38">
        <v>0</v>
      </c>
      <c r="BO66" s="38">
        <v>0</v>
      </c>
      <c r="BP66" s="50">
        <v>0</v>
      </c>
      <c r="BQ66" s="50">
        <v>0</v>
      </c>
      <c r="BR66" s="50">
        <v>0</v>
      </c>
      <c r="BS66" s="59">
        <v>1</v>
      </c>
      <c r="BT66" s="50">
        <v>0</v>
      </c>
      <c r="BU66" s="50">
        <v>0</v>
      </c>
      <c r="BV66" s="17">
        <v>0</v>
      </c>
      <c r="BW66" s="17">
        <v>0</v>
      </c>
      <c r="BX66" s="50">
        <v>0</v>
      </c>
      <c r="BY66" s="50">
        <v>0</v>
      </c>
      <c r="BZ66" s="53">
        <v>0</v>
      </c>
      <c r="CA66" s="50">
        <v>0</v>
      </c>
      <c r="CB66" s="50">
        <v>0</v>
      </c>
      <c r="CC66" s="50">
        <v>0</v>
      </c>
      <c r="CD66" s="50">
        <v>0</v>
      </c>
      <c r="CE66" s="50">
        <v>0</v>
      </c>
      <c r="CF66" s="50">
        <v>0</v>
      </c>
      <c r="CG66" s="50">
        <v>8</v>
      </c>
      <c r="CH66" s="50">
        <v>1016</v>
      </c>
      <c r="CI66" s="50">
        <v>1</v>
      </c>
      <c r="CJ66" s="50">
        <v>0</v>
      </c>
      <c r="CK66" s="50">
        <v>0</v>
      </c>
      <c r="CL66" s="50">
        <v>0</v>
      </c>
      <c r="CM66" s="50">
        <v>0</v>
      </c>
      <c r="CN66" s="50">
        <v>0</v>
      </c>
      <c r="CO66" s="50">
        <v>0</v>
      </c>
      <c r="CP66" s="50">
        <v>0</v>
      </c>
      <c r="CQ66" s="50">
        <v>0</v>
      </c>
      <c r="CR66" s="50">
        <v>0</v>
      </c>
      <c r="CS66" s="50">
        <v>0</v>
      </c>
      <c r="CT66" s="50">
        <v>0</v>
      </c>
      <c r="CU66" s="50">
        <v>1</v>
      </c>
      <c r="CV66" s="50" t="s">
        <v>8</v>
      </c>
      <c r="CW66" s="50">
        <v>0</v>
      </c>
      <c r="CX66" s="63">
        <v>0</v>
      </c>
      <c r="CY66" s="42">
        <v>3</v>
      </c>
      <c r="CZ66" s="63">
        <v>0</v>
      </c>
      <c r="DA66" s="59">
        <v>1</v>
      </c>
      <c r="DB66" s="59">
        <v>1</v>
      </c>
      <c r="DC66" s="59">
        <v>1</v>
      </c>
      <c r="DD66" s="59">
        <v>1</v>
      </c>
      <c r="DE66" s="50">
        <v>0</v>
      </c>
      <c r="DF66" s="50">
        <v>0</v>
      </c>
      <c r="DG66" s="50">
        <v>0</v>
      </c>
      <c r="DH66" s="50">
        <v>0</v>
      </c>
      <c r="DI66" s="50">
        <v>0</v>
      </c>
      <c r="DJ66" s="50">
        <v>0</v>
      </c>
      <c r="DK66" s="50">
        <v>0</v>
      </c>
      <c r="DL66" s="50">
        <v>0</v>
      </c>
      <c r="DM66" s="50">
        <v>0</v>
      </c>
      <c r="DN66" s="50">
        <v>0</v>
      </c>
      <c r="DO66" s="50">
        <v>0</v>
      </c>
      <c r="DP66" s="50">
        <v>0</v>
      </c>
      <c r="DQ66" s="50">
        <v>0</v>
      </c>
      <c r="DR66" s="59">
        <v>1</v>
      </c>
      <c r="DS66" s="50">
        <v>0</v>
      </c>
      <c r="DT66" s="50">
        <v>0</v>
      </c>
      <c r="DU66" s="50">
        <v>0</v>
      </c>
      <c r="DV66" s="42">
        <v>3</v>
      </c>
      <c r="DW66" s="50">
        <v>0</v>
      </c>
      <c r="DX66" s="50" t="s">
        <v>8</v>
      </c>
      <c r="DY66" s="50">
        <v>1</v>
      </c>
    </row>
    <row r="67" spans="1:129" ht="118.5" customHeight="1" x14ac:dyDescent="0.25">
      <c r="A67" s="22">
        <v>66</v>
      </c>
      <c r="B67" s="35" t="s">
        <v>651</v>
      </c>
      <c r="C67" s="43" t="s">
        <v>923</v>
      </c>
      <c r="D67" s="35" t="s">
        <v>283</v>
      </c>
      <c r="E67" s="35">
        <v>1</v>
      </c>
      <c r="F67" s="35" t="s">
        <v>652</v>
      </c>
      <c r="G67" s="43">
        <v>1</v>
      </c>
      <c r="H67" s="49">
        <v>38699</v>
      </c>
      <c r="I67" s="14">
        <v>2005</v>
      </c>
      <c r="J67" s="87">
        <v>38911</v>
      </c>
      <c r="K67" s="14">
        <v>2006</v>
      </c>
      <c r="L67" s="35" t="s">
        <v>8</v>
      </c>
      <c r="M67" s="35">
        <v>1</v>
      </c>
      <c r="N67" s="35" t="s">
        <v>8</v>
      </c>
      <c r="O67" s="35" t="s">
        <v>8</v>
      </c>
      <c r="P67" s="35" t="s">
        <v>8</v>
      </c>
      <c r="Q67" s="35" t="s">
        <v>8</v>
      </c>
      <c r="R67" s="35" t="s">
        <v>8</v>
      </c>
      <c r="S67" s="35" t="s">
        <v>8</v>
      </c>
      <c r="T67" s="35" t="s">
        <v>8</v>
      </c>
      <c r="U67" s="35" t="s">
        <v>300</v>
      </c>
      <c r="V67" s="35" t="s">
        <v>653</v>
      </c>
      <c r="W67" s="50">
        <v>1</v>
      </c>
      <c r="X67" s="51">
        <v>0</v>
      </c>
      <c r="Y67" s="50">
        <v>0</v>
      </c>
      <c r="Z67" s="50">
        <v>0</v>
      </c>
      <c r="AA67" s="50">
        <v>0</v>
      </c>
      <c r="AB67" s="50">
        <v>0</v>
      </c>
      <c r="AC67" s="50">
        <v>0</v>
      </c>
      <c r="AD67" s="50">
        <v>0</v>
      </c>
      <c r="AE67" s="50">
        <v>0</v>
      </c>
      <c r="AF67" s="50">
        <v>0</v>
      </c>
      <c r="AG67" s="50">
        <v>0</v>
      </c>
      <c r="AH67" s="50">
        <v>0</v>
      </c>
      <c r="AI67" s="50">
        <v>0</v>
      </c>
      <c r="AJ67" s="50">
        <v>0</v>
      </c>
      <c r="AK67" s="50">
        <v>0</v>
      </c>
      <c r="AL67" s="50">
        <v>0</v>
      </c>
      <c r="AM67" s="50">
        <v>0</v>
      </c>
      <c r="AN67" s="50">
        <v>0</v>
      </c>
      <c r="AO67" s="50">
        <v>0</v>
      </c>
      <c r="AP67" s="50">
        <v>0</v>
      </c>
      <c r="AQ67" s="50">
        <v>0</v>
      </c>
      <c r="AR67" s="50">
        <v>0</v>
      </c>
      <c r="AS67" s="50">
        <v>0</v>
      </c>
      <c r="AT67" s="50">
        <v>0</v>
      </c>
      <c r="AU67" s="50">
        <v>0</v>
      </c>
      <c r="AV67" s="50">
        <v>0</v>
      </c>
      <c r="AW67" s="50">
        <v>0</v>
      </c>
      <c r="AX67" s="17">
        <v>0</v>
      </c>
      <c r="AY67" s="50">
        <v>0</v>
      </c>
      <c r="AZ67" s="50">
        <v>0</v>
      </c>
      <c r="BA67" s="50">
        <v>0</v>
      </c>
      <c r="BB67" s="50">
        <v>0</v>
      </c>
      <c r="BC67" s="50">
        <v>0</v>
      </c>
      <c r="BD67" s="50">
        <v>0</v>
      </c>
      <c r="BE67" s="50">
        <v>0</v>
      </c>
      <c r="BF67" s="52">
        <v>0</v>
      </c>
      <c r="BG67" s="52">
        <v>0</v>
      </c>
      <c r="BH67" s="52">
        <v>0</v>
      </c>
      <c r="BI67" s="52">
        <v>0</v>
      </c>
      <c r="BJ67" s="17">
        <v>0</v>
      </c>
      <c r="BK67" s="50">
        <v>0</v>
      </c>
      <c r="BL67" s="53">
        <v>0</v>
      </c>
      <c r="BM67" s="38">
        <v>0</v>
      </c>
      <c r="BN67" s="38">
        <v>0</v>
      </c>
      <c r="BO67" s="38">
        <v>0</v>
      </c>
      <c r="BP67" s="50">
        <v>0</v>
      </c>
      <c r="BQ67" s="50">
        <v>0</v>
      </c>
      <c r="BR67" s="50">
        <v>0</v>
      </c>
      <c r="BS67" s="50">
        <v>0</v>
      </c>
      <c r="BT67" s="50">
        <v>0</v>
      </c>
      <c r="BU67" s="50">
        <v>0</v>
      </c>
      <c r="BV67" s="17">
        <v>0</v>
      </c>
      <c r="BW67" s="17">
        <v>0</v>
      </c>
      <c r="BX67" s="50">
        <v>0</v>
      </c>
      <c r="BY67" s="50">
        <v>0</v>
      </c>
      <c r="BZ67" s="53">
        <v>0</v>
      </c>
      <c r="CA67" s="50">
        <v>0</v>
      </c>
      <c r="CB67" s="50">
        <v>0</v>
      </c>
      <c r="CC67" s="50">
        <v>0</v>
      </c>
      <c r="CD67" s="50">
        <v>0</v>
      </c>
      <c r="CE67" s="50">
        <v>0</v>
      </c>
      <c r="CF67" s="50">
        <v>0</v>
      </c>
      <c r="CG67" s="50">
        <v>0</v>
      </c>
      <c r="CH67" s="50">
        <v>0</v>
      </c>
      <c r="CI67" s="50">
        <v>0</v>
      </c>
      <c r="CJ67" s="50">
        <v>0</v>
      </c>
      <c r="CK67" s="50">
        <v>0</v>
      </c>
      <c r="CL67" s="50">
        <v>0</v>
      </c>
      <c r="CM67" s="50">
        <v>0</v>
      </c>
      <c r="CN67" s="50">
        <v>0</v>
      </c>
      <c r="CO67" s="50">
        <v>0</v>
      </c>
      <c r="CP67" s="50">
        <v>0</v>
      </c>
      <c r="CQ67" s="50">
        <v>0</v>
      </c>
      <c r="CR67" s="50">
        <v>0</v>
      </c>
      <c r="CS67" s="50">
        <v>0</v>
      </c>
      <c r="CT67" s="50">
        <v>0</v>
      </c>
      <c r="CU67" s="50">
        <v>1</v>
      </c>
      <c r="CV67" s="35" t="s">
        <v>886</v>
      </c>
      <c r="CW67" s="50">
        <v>0</v>
      </c>
      <c r="CX67" s="50">
        <v>0</v>
      </c>
      <c r="CY67" s="42">
        <v>3</v>
      </c>
      <c r="CZ67" s="50">
        <v>0</v>
      </c>
      <c r="DA67" s="50">
        <v>0</v>
      </c>
      <c r="DB67" s="50">
        <v>0</v>
      </c>
      <c r="DC67" s="50">
        <v>0</v>
      </c>
      <c r="DD67" s="50">
        <v>0</v>
      </c>
      <c r="DE67" s="50">
        <v>0</v>
      </c>
      <c r="DF67" s="50">
        <v>0</v>
      </c>
      <c r="DG67" s="50">
        <v>0</v>
      </c>
      <c r="DH67" s="50">
        <v>0</v>
      </c>
      <c r="DI67" s="42">
        <v>3</v>
      </c>
      <c r="DJ67" s="42">
        <v>3</v>
      </c>
      <c r="DK67" s="50">
        <v>0</v>
      </c>
      <c r="DL67" s="50">
        <v>0</v>
      </c>
      <c r="DM67" s="50">
        <v>0</v>
      </c>
      <c r="DN67" s="50">
        <v>0</v>
      </c>
      <c r="DO67" s="42">
        <v>3</v>
      </c>
      <c r="DP67" s="50">
        <v>0</v>
      </c>
      <c r="DQ67" s="50">
        <v>0</v>
      </c>
      <c r="DR67" s="50">
        <v>0</v>
      </c>
      <c r="DS67" s="50">
        <v>0</v>
      </c>
      <c r="DT67" s="50">
        <v>0</v>
      </c>
      <c r="DU67" s="50">
        <v>0</v>
      </c>
      <c r="DV67" s="50">
        <v>0</v>
      </c>
      <c r="DW67" s="50">
        <v>0</v>
      </c>
      <c r="DX67" s="50" t="s">
        <v>8</v>
      </c>
      <c r="DY67" s="50">
        <v>1</v>
      </c>
    </row>
    <row r="68" spans="1:129" s="11" customFormat="1" ht="118.5" customHeight="1" x14ac:dyDescent="0.25">
      <c r="A68" s="22">
        <v>67</v>
      </c>
      <c r="B68" s="35" t="s">
        <v>643</v>
      </c>
      <c r="C68" s="43" t="s">
        <v>920</v>
      </c>
      <c r="D68" s="35" t="s">
        <v>282</v>
      </c>
      <c r="E68" s="35">
        <v>1</v>
      </c>
      <c r="F68" s="35" t="s">
        <v>644</v>
      </c>
      <c r="G68" s="43">
        <v>2</v>
      </c>
      <c r="H68" s="49">
        <v>38701</v>
      </c>
      <c r="I68" s="14">
        <v>2005</v>
      </c>
      <c r="J68" s="87" t="s">
        <v>996</v>
      </c>
      <c r="K68" s="14">
        <v>2006</v>
      </c>
      <c r="L68" s="35" t="s">
        <v>8</v>
      </c>
      <c r="M68" s="35">
        <v>1</v>
      </c>
      <c r="N68" s="35" t="s">
        <v>8</v>
      </c>
      <c r="O68" s="35" t="s">
        <v>8</v>
      </c>
      <c r="P68" s="35" t="s">
        <v>8</v>
      </c>
      <c r="Q68" s="35" t="s">
        <v>8</v>
      </c>
      <c r="R68" s="35" t="s">
        <v>8</v>
      </c>
      <c r="S68" s="35" t="s">
        <v>8</v>
      </c>
      <c r="T68" s="35" t="s">
        <v>8</v>
      </c>
      <c r="U68" s="35" t="s">
        <v>297</v>
      </c>
      <c r="V68" s="35" t="s">
        <v>299</v>
      </c>
      <c r="W68" s="50">
        <v>1</v>
      </c>
      <c r="X68" s="51">
        <v>0</v>
      </c>
      <c r="Y68" s="50">
        <v>0</v>
      </c>
      <c r="Z68" s="50">
        <v>0</v>
      </c>
      <c r="AA68" s="50">
        <v>0</v>
      </c>
      <c r="AB68" s="50">
        <v>0</v>
      </c>
      <c r="AC68" s="50">
        <v>0</v>
      </c>
      <c r="AD68" s="50">
        <v>0</v>
      </c>
      <c r="AE68" s="50">
        <v>0</v>
      </c>
      <c r="AF68" s="50">
        <v>0</v>
      </c>
      <c r="AG68" s="50">
        <v>0</v>
      </c>
      <c r="AH68" s="50">
        <v>0</v>
      </c>
      <c r="AI68" s="50">
        <v>0</v>
      </c>
      <c r="AJ68" s="50">
        <v>0</v>
      </c>
      <c r="AK68" s="50">
        <v>0</v>
      </c>
      <c r="AL68" s="50">
        <v>0</v>
      </c>
      <c r="AM68" s="50">
        <v>0</v>
      </c>
      <c r="AN68" s="50">
        <v>0</v>
      </c>
      <c r="AO68" s="50">
        <v>0</v>
      </c>
      <c r="AP68" s="50">
        <v>0</v>
      </c>
      <c r="AQ68" s="50">
        <v>0</v>
      </c>
      <c r="AR68" s="50">
        <v>0</v>
      </c>
      <c r="AS68" s="50">
        <v>0</v>
      </c>
      <c r="AT68" s="50">
        <v>0</v>
      </c>
      <c r="AU68" s="50">
        <v>0</v>
      </c>
      <c r="AV68" s="50">
        <v>0</v>
      </c>
      <c r="AW68" s="50">
        <v>0</v>
      </c>
      <c r="AX68" s="17">
        <v>0</v>
      </c>
      <c r="AY68" s="50">
        <v>0</v>
      </c>
      <c r="AZ68" s="50">
        <v>0</v>
      </c>
      <c r="BA68" s="50">
        <v>0</v>
      </c>
      <c r="BB68" s="50">
        <v>0</v>
      </c>
      <c r="BC68" s="50">
        <v>0</v>
      </c>
      <c r="BD68" s="50">
        <v>0</v>
      </c>
      <c r="BE68" s="50">
        <v>0</v>
      </c>
      <c r="BF68" s="52">
        <v>0</v>
      </c>
      <c r="BG68" s="52">
        <v>0</v>
      </c>
      <c r="BH68" s="52">
        <v>0</v>
      </c>
      <c r="BI68" s="52">
        <v>0</v>
      </c>
      <c r="BJ68" s="17">
        <v>0</v>
      </c>
      <c r="BK68" s="50">
        <v>0</v>
      </c>
      <c r="BL68" s="53">
        <v>0</v>
      </c>
      <c r="BM68" s="38">
        <v>0</v>
      </c>
      <c r="BN68" s="38">
        <v>0</v>
      </c>
      <c r="BO68" s="38">
        <v>0</v>
      </c>
      <c r="BP68" s="50">
        <v>0</v>
      </c>
      <c r="BQ68" s="50">
        <v>0</v>
      </c>
      <c r="BR68" s="50">
        <v>0</v>
      </c>
      <c r="BS68" s="50">
        <v>0</v>
      </c>
      <c r="BT68" s="50">
        <v>0</v>
      </c>
      <c r="BU68" s="50">
        <v>0</v>
      </c>
      <c r="BV68" s="17">
        <v>0</v>
      </c>
      <c r="BW68" s="17">
        <v>0</v>
      </c>
      <c r="BX68" s="50">
        <v>0</v>
      </c>
      <c r="BY68" s="50">
        <v>0</v>
      </c>
      <c r="BZ68" s="53">
        <v>0</v>
      </c>
      <c r="CA68" s="50">
        <v>0</v>
      </c>
      <c r="CB68" s="50">
        <v>0</v>
      </c>
      <c r="CC68" s="50">
        <v>0</v>
      </c>
      <c r="CD68" s="50">
        <v>0</v>
      </c>
      <c r="CE68" s="50">
        <v>0</v>
      </c>
      <c r="CF68" s="50">
        <v>0</v>
      </c>
      <c r="CG68" s="50">
        <v>0</v>
      </c>
      <c r="CH68" s="50">
        <v>0</v>
      </c>
      <c r="CI68" s="50">
        <v>0</v>
      </c>
      <c r="CJ68" s="50">
        <v>0</v>
      </c>
      <c r="CK68" s="50">
        <v>0</v>
      </c>
      <c r="CL68" s="50">
        <v>0</v>
      </c>
      <c r="CM68" s="50">
        <v>0</v>
      </c>
      <c r="CN68" s="50">
        <v>0</v>
      </c>
      <c r="CO68" s="50">
        <v>0</v>
      </c>
      <c r="CP68" s="50">
        <v>0</v>
      </c>
      <c r="CQ68" s="50">
        <v>0</v>
      </c>
      <c r="CR68" s="50">
        <v>0</v>
      </c>
      <c r="CS68" s="50">
        <v>0</v>
      </c>
      <c r="CT68" s="50">
        <v>0</v>
      </c>
      <c r="CU68" s="50">
        <v>1</v>
      </c>
      <c r="CV68" s="61" t="s">
        <v>646</v>
      </c>
      <c r="CW68" s="42">
        <v>3</v>
      </c>
      <c r="CX68" s="42">
        <v>3</v>
      </c>
      <c r="CY68" s="42">
        <v>3</v>
      </c>
      <c r="CZ68" s="50">
        <v>0</v>
      </c>
      <c r="DA68" s="50">
        <v>0</v>
      </c>
      <c r="DB68" s="50">
        <v>0</v>
      </c>
      <c r="DC68" s="50">
        <v>0</v>
      </c>
      <c r="DD68" s="50">
        <v>0</v>
      </c>
      <c r="DE68" s="42">
        <v>3</v>
      </c>
      <c r="DF68" s="50">
        <v>0</v>
      </c>
      <c r="DG68" s="50">
        <v>0</v>
      </c>
      <c r="DH68" s="50">
        <v>0</v>
      </c>
      <c r="DI68" s="50">
        <v>0</v>
      </c>
      <c r="DJ68" s="50">
        <v>0</v>
      </c>
      <c r="DK68" s="50">
        <v>0</v>
      </c>
      <c r="DL68" s="50">
        <v>0</v>
      </c>
      <c r="DM68" s="50">
        <v>0</v>
      </c>
      <c r="DN68" s="50">
        <v>0</v>
      </c>
      <c r="DO68" s="50">
        <v>0</v>
      </c>
      <c r="DP68" s="50">
        <v>0</v>
      </c>
      <c r="DQ68" s="50">
        <v>0</v>
      </c>
      <c r="DR68" s="50">
        <v>0</v>
      </c>
      <c r="DS68" s="63">
        <v>0</v>
      </c>
      <c r="DT68" s="63">
        <v>0</v>
      </c>
      <c r="DU68" s="63">
        <v>0</v>
      </c>
      <c r="DV68" s="63">
        <v>0</v>
      </c>
      <c r="DW68" s="63">
        <v>0</v>
      </c>
      <c r="DX68" s="50" t="s">
        <v>8</v>
      </c>
      <c r="DY68" s="38">
        <v>1</v>
      </c>
    </row>
    <row r="69" spans="1:129" ht="118.5" customHeight="1" x14ac:dyDescent="0.25">
      <c r="A69" s="22">
        <v>68</v>
      </c>
      <c r="B69" s="35" t="s">
        <v>238</v>
      </c>
      <c r="C69" s="43" t="s">
        <v>931</v>
      </c>
      <c r="D69" s="38" t="s">
        <v>282</v>
      </c>
      <c r="E69" s="38">
        <v>1</v>
      </c>
      <c r="F69" s="38" t="s">
        <v>246</v>
      </c>
      <c r="G69" s="43">
        <v>1</v>
      </c>
      <c r="H69" s="49" t="s">
        <v>247</v>
      </c>
      <c r="I69" s="14">
        <v>2006</v>
      </c>
      <c r="J69" s="49" t="s">
        <v>248</v>
      </c>
      <c r="K69" s="14">
        <v>2009</v>
      </c>
      <c r="L69" s="40" t="s">
        <v>8</v>
      </c>
      <c r="M69" s="38">
        <v>1</v>
      </c>
      <c r="N69" s="38" t="s">
        <v>8</v>
      </c>
      <c r="O69" s="38" t="s">
        <v>8</v>
      </c>
      <c r="P69" s="38" t="s">
        <v>8</v>
      </c>
      <c r="Q69" s="38" t="s">
        <v>8</v>
      </c>
      <c r="R69" s="38" t="s">
        <v>8</v>
      </c>
      <c r="S69" s="38" t="s">
        <v>8</v>
      </c>
      <c r="T69" s="38" t="s">
        <v>8</v>
      </c>
      <c r="U69" s="38" t="s">
        <v>297</v>
      </c>
      <c r="V69" s="38" t="s">
        <v>339</v>
      </c>
      <c r="W69" s="38">
        <v>1</v>
      </c>
      <c r="X69" s="38">
        <v>1</v>
      </c>
      <c r="Y69" s="38">
        <v>1</v>
      </c>
      <c r="Z69" s="38">
        <v>1</v>
      </c>
      <c r="AA69" s="73">
        <v>2</v>
      </c>
      <c r="AB69" s="73">
        <v>2</v>
      </c>
      <c r="AC69" s="38">
        <v>0</v>
      </c>
      <c r="AD69" s="38">
        <v>0</v>
      </c>
      <c r="AE69" s="45">
        <v>3</v>
      </c>
      <c r="AF69" s="53">
        <v>0</v>
      </c>
      <c r="AG69" s="42">
        <v>3</v>
      </c>
      <c r="AH69" s="42">
        <v>3</v>
      </c>
      <c r="AI69" s="44">
        <v>1</v>
      </c>
      <c r="AJ69" s="45">
        <v>3</v>
      </c>
      <c r="AK69" s="45">
        <v>3</v>
      </c>
      <c r="AL69" s="45">
        <v>3</v>
      </c>
      <c r="AM69" s="45">
        <v>3</v>
      </c>
      <c r="AN69" s="43">
        <v>0</v>
      </c>
      <c r="AO69" s="38">
        <v>0</v>
      </c>
      <c r="AP69" s="38">
        <v>0</v>
      </c>
      <c r="AQ69" s="43">
        <v>0</v>
      </c>
      <c r="AR69" s="43">
        <v>0</v>
      </c>
      <c r="AS69" s="43">
        <v>0</v>
      </c>
      <c r="AT69" s="43">
        <v>0</v>
      </c>
      <c r="AU69" s="43">
        <v>0</v>
      </c>
      <c r="AV69" s="38">
        <v>0</v>
      </c>
      <c r="AW69" s="38">
        <v>0</v>
      </c>
      <c r="AX69" s="17">
        <v>0</v>
      </c>
      <c r="AY69" s="43">
        <v>0</v>
      </c>
      <c r="AZ69" s="43">
        <v>0</v>
      </c>
      <c r="BA69" s="38">
        <v>0</v>
      </c>
      <c r="BB69" s="38">
        <v>0</v>
      </c>
      <c r="BC69" s="44">
        <v>1</v>
      </c>
      <c r="BD69" s="44">
        <v>1</v>
      </c>
      <c r="BE69" s="38">
        <v>0</v>
      </c>
      <c r="BF69" s="38">
        <v>0</v>
      </c>
      <c r="BG69" s="38">
        <v>0</v>
      </c>
      <c r="BH69" s="38">
        <v>0</v>
      </c>
      <c r="BI69" s="38">
        <v>0</v>
      </c>
      <c r="BJ69" s="17">
        <v>0</v>
      </c>
      <c r="BK69" s="38">
        <v>0</v>
      </c>
      <c r="BL69" s="43">
        <v>0</v>
      </c>
      <c r="BM69" s="38">
        <v>0</v>
      </c>
      <c r="BN69" s="38">
        <v>0</v>
      </c>
      <c r="BO69" s="38">
        <v>0</v>
      </c>
      <c r="BP69" s="38">
        <v>0</v>
      </c>
      <c r="BQ69" s="38">
        <v>0</v>
      </c>
      <c r="BR69" s="38">
        <v>0</v>
      </c>
      <c r="BS69" s="38">
        <v>0</v>
      </c>
      <c r="BT69" s="38">
        <v>0</v>
      </c>
      <c r="BU69" s="38">
        <v>0</v>
      </c>
      <c r="BV69" s="17">
        <v>0</v>
      </c>
      <c r="BW69" s="17">
        <v>0</v>
      </c>
      <c r="BX69" s="45">
        <v>3</v>
      </c>
      <c r="BY69" s="38">
        <v>0</v>
      </c>
      <c r="BZ69" s="45">
        <v>3</v>
      </c>
      <c r="CA69" s="38">
        <v>0</v>
      </c>
      <c r="CB69" s="45">
        <v>3</v>
      </c>
      <c r="CC69" s="45">
        <v>3</v>
      </c>
      <c r="CD69" s="38">
        <v>0</v>
      </c>
      <c r="CE69" s="38">
        <v>0</v>
      </c>
      <c r="CF69" s="38">
        <v>0</v>
      </c>
      <c r="CG69" s="38">
        <v>5</v>
      </c>
      <c r="CH69" s="38">
        <v>617</v>
      </c>
      <c r="CI69" s="38">
        <v>1</v>
      </c>
      <c r="CJ69" s="38">
        <v>0</v>
      </c>
      <c r="CK69" s="38">
        <v>0</v>
      </c>
      <c r="CL69" s="38">
        <v>1</v>
      </c>
      <c r="CM69" s="45">
        <v>3</v>
      </c>
      <c r="CN69" s="38">
        <v>0</v>
      </c>
      <c r="CO69" s="38">
        <v>0</v>
      </c>
      <c r="CP69" s="38">
        <v>0</v>
      </c>
      <c r="CQ69" s="45">
        <v>3</v>
      </c>
      <c r="CR69" s="38">
        <v>0</v>
      </c>
      <c r="CS69" s="38">
        <v>0</v>
      </c>
      <c r="CT69" s="45">
        <v>3</v>
      </c>
      <c r="CU69" s="61">
        <v>1</v>
      </c>
      <c r="CV69" s="61" t="s">
        <v>8</v>
      </c>
      <c r="CW69" s="85">
        <v>3</v>
      </c>
      <c r="CX69" s="73">
        <v>2</v>
      </c>
      <c r="CY69" s="61">
        <v>0</v>
      </c>
      <c r="CZ69" s="85">
        <v>3</v>
      </c>
      <c r="DA69" s="85">
        <v>3</v>
      </c>
      <c r="DB69" s="61">
        <v>0</v>
      </c>
      <c r="DC69" s="85">
        <v>3</v>
      </c>
      <c r="DD69" s="85">
        <v>3</v>
      </c>
      <c r="DE69" s="61">
        <v>0</v>
      </c>
      <c r="DF69" s="85">
        <v>3</v>
      </c>
      <c r="DG69" s="61">
        <v>0</v>
      </c>
      <c r="DH69" s="85">
        <v>3</v>
      </c>
      <c r="DI69" s="85">
        <v>3</v>
      </c>
      <c r="DJ69" s="85">
        <v>3</v>
      </c>
      <c r="DK69" s="61">
        <v>0</v>
      </c>
      <c r="DL69" s="61">
        <v>0</v>
      </c>
      <c r="DM69" s="61">
        <v>0</v>
      </c>
      <c r="DN69" s="85">
        <v>3</v>
      </c>
      <c r="DO69" s="89">
        <v>3</v>
      </c>
      <c r="DP69" s="85">
        <v>3</v>
      </c>
      <c r="DQ69" s="61">
        <v>0</v>
      </c>
      <c r="DR69" s="61">
        <v>0</v>
      </c>
      <c r="DS69" s="38">
        <v>0</v>
      </c>
      <c r="DT69" s="44">
        <v>1</v>
      </c>
      <c r="DU69" s="38">
        <v>0</v>
      </c>
      <c r="DV69" s="45">
        <v>3</v>
      </c>
      <c r="DW69" s="45">
        <v>3</v>
      </c>
      <c r="DX69" s="38" t="s">
        <v>8</v>
      </c>
      <c r="DY69" s="43">
        <v>1</v>
      </c>
    </row>
    <row r="70" spans="1:129" ht="118.5" customHeight="1" x14ac:dyDescent="0.25">
      <c r="A70" s="22">
        <v>69</v>
      </c>
      <c r="B70" s="35" t="s">
        <v>249</v>
      </c>
      <c r="C70" s="43" t="s">
        <v>932</v>
      </c>
      <c r="D70" s="43" t="s">
        <v>282</v>
      </c>
      <c r="E70" s="43">
        <v>1</v>
      </c>
      <c r="F70" s="43" t="s">
        <v>250</v>
      </c>
      <c r="G70" s="12">
        <v>2</v>
      </c>
      <c r="H70" s="13" t="s">
        <v>94</v>
      </c>
      <c r="I70" s="12">
        <v>2006</v>
      </c>
      <c r="J70" s="13" t="s">
        <v>251</v>
      </c>
      <c r="K70" s="12">
        <v>2006</v>
      </c>
      <c r="L70" s="72" t="s">
        <v>8</v>
      </c>
      <c r="M70" s="43">
        <v>1</v>
      </c>
      <c r="N70" s="43" t="s">
        <v>8</v>
      </c>
      <c r="O70" s="43" t="s">
        <v>8</v>
      </c>
      <c r="P70" s="43" t="s">
        <v>8</v>
      </c>
      <c r="Q70" s="43" t="s">
        <v>8</v>
      </c>
      <c r="R70" s="43" t="s">
        <v>8</v>
      </c>
      <c r="S70" s="43" t="s">
        <v>8</v>
      </c>
      <c r="T70" s="43" t="s">
        <v>8</v>
      </c>
      <c r="U70" s="43" t="s">
        <v>297</v>
      </c>
      <c r="V70" s="43" t="s">
        <v>301</v>
      </c>
      <c r="W70" s="43">
        <v>1</v>
      </c>
      <c r="X70" s="43">
        <v>1</v>
      </c>
      <c r="Y70" s="43">
        <v>1</v>
      </c>
      <c r="Z70" s="43">
        <v>1</v>
      </c>
      <c r="AA70" s="45">
        <v>3</v>
      </c>
      <c r="AB70" s="45">
        <v>3</v>
      </c>
      <c r="AC70" s="54">
        <v>0</v>
      </c>
      <c r="AD70" s="54">
        <v>0</v>
      </c>
      <c r="AE70" s="45">
        <v>3</v>
      </c>
      <c r="AF70" s="53">
        <v>0</v>
      </c>
      <c r="AG70" s="42">
        <v>3</v>
      </c>
      <c r="AH70" s="42">
        <v>3</v>
      </c>
      <c r="AI70" s="44">
        <v>1</v>
      </c>
      <c r="AJ70" s="45">
        <v>3</v>
      </c>
      <c r="AK70" s="45">
        <v>3</v>
      </c>
      <c r="AL70" s="43">
        <v>0</v>
      </c>
      <c r="AM70" s="45">
        <v>3</v>
      </c>
      <c r="AN70" s="43">
        <v>0</v>
      </c>
      <c r="AO70" s="43">
        <v>0</v>
      </c>
      <c r="AP70" s="43">
        <v>0</v>
      </c>
      <c r="AQ70" s="43">
        <v>0</v>
      </c>
      <c r="AR70" s="43">
        <v>0</v>
      </c>
      <c r="AS70" s="44">
        <v>1</v>
      </c>
      <c r="AT70" s="44">
        <v>1</v>
      </c>
      <c r="AU70" s="44">
        <v>1</v>
      </c>
      <c r="AV70" s="44">
        <v>1</v>
      </c>
      <c r="AW70" s="44">
        <v>1</v>
      </c>
      <c r="AX70" s="17">
        <v>0</v>
      </c>
      <c r="AY70" s="73">
        <v>2</v>
      </c>
      <c r="AZ70" s="44">
        <v>1</v>
      </c>
      <c r="BA70" s="44">
        <v>1</v>
      </c>
      <c r="BB70" s="44">
        <v>1</v>
      </c>
      <c r="BC70" s="44">
        <v>1</v>
      </c>
      <c r="BD70" s="73">
        <v>2</v>
      </c>
      <c r="BE70" s="44">
        <v>1</v>
      </c>
      <c r="BF70" s="38">
        <v>0</v>
      </c>
      <c r="BG70" s="38">
        <v>0</v>
      </c>
      <c r="BH70" s="38">
        <v>0</v>
      </c>
      <c r="BI70" s="45">
        <v>3</v>
      </c>
      <c r="BJ70" s="17">
        <v>0</v>
      </c>
      <c r="BK70" s="43">
        <v>0</v>
      </c>
      <c r="BL70" s="43">
        <v>0</v>
      </c>
      <c r="BM70" s="43">
        <v>0</v>
      </c>
      <c r="BN70" s="43">
        <v>0</v>
      </c>
      <c r="BO70" s="43">
        <v>0</v>
      </c>
      <c r="BP70" s="43">
        <v>0</v>
      </c>
      <c r="BQ70" s="43">
        <v>0</v>
      </c>
      <c r="BR70" s="43">
        <v>0</v>
      </c>
      <c r="BS70" s="44">
        <v>1</v>
      </c>
      <c r="BT70" s="44">
        <v>1</v>
      </c>
      <c r="BU70" s="43">
        <v>0</v>
      </c>
      <c r="BV70" s="17">
        <v>0</v>
      </c>
      <c r="BW70" s="17">
        <v>0</v>
      </c>
      <c r="BX70" s="45">
        <v>3</v>
      </c>
      <c r="BY70" s="45">
        <v>3</v>
      </c>
      <c r="BZ70" s="45">
        <v>3</v>
      </c>
      <c r="CA70" s="45">
        <v>3</v>
      </c>
      <c r="CB70" s="79">
        <v>3</v>
      </c>
      <c r="CC70" s="45">
        <v>3</v>
      </c>
      <c r="CD70" s="43">
        <v>0</v>
      </c>
      <c r="CE70" s="43">
        <v>0</v>
      </c>
      <c r="CF70" s="43">
        <v>0</v>
      </c>
      <c r="CG70" s="43">
        <v>5</v>
      </c>
      <c r="CH70" s="43">
        <v>736</v>
      </c>
      <c r="CI70" s="43">
        <v>1</v>
      </c>
      <c r="CJ70" s="43">
        <v>0</v>
      </c>
      <c r="CK70" s="43">
        <v>0</v>
      </c>
      <c r="CL70" s="43">
        <v>1</v>
      </c>
      <c r="CM70" s="45">
        <v>3</v>
      </c>
      <c r="CN70" s="43">
        <v>0</v>
      </c>
      <c r="CO70" s="43">
        <v>0</v>
      </c>
      <c r="CP70" s="43">
        <v>0</v>
      </c>
      <c r="CQ70" s="45">
        <v>3</v>
      </c>
      <c r="CR70" s="43">
        <v>0</v>
      </c>
      <c r="CS70" s="43">
        <v>0</v>
      </c>
      <c r="CT70" s="45">
        <v>3</v>
      </c>
      <c r="CU70" s="61">
        <v>0</v>
      </c>
      <c r="CV70" s="61" t="s">
        <v>8</v>
      </c>
      <c r="CW70" s="61">
        <v>0</v>
      </c>
      <c r="CX70" s="61">
        <v>0</v>
      </c>
      <c r="CY70" s="61">
        <v>0</v>
      </c>
      <c r="CZ70" s="61">
        <v>0</v>
      </c>
      <c r="DA70" s="61">
        <v>0</v>
      </c>
      <c r="DB70" s="61">
        <v>0</v>
      </c>
      <c r="DC70" s="61">
        <v>0</v>
      </c>
      <c r="DD70" s="61">
        <v>0</v>
      </c>
      <c r="DE70" s="61">
        <v>0</v>
      </c>
      <c r="DF70" s="61">
        <v>0</v>
      </c>
      <c r="DG70" s="61">
        <v>0</v>
      </c>
      <c r="DH70" s="61">
        <v>0</v>
      </c>
      <c r="DI70" s="61">
        <v>0</v>
      </c>
      <c r="DJ70" s="61">
        <v>0</v>
      </c>
      <c r="DK70" s="61">
        <v>0</v>
      </c>
      <c r="DL70" s="61">
        <v>0</v>
      </c>
      <c r="DM70" s="61">
        <v>0</v>
      </c>
      <c r="DN70" s="61">
        <v>0</v>
      </c>
      <c r="DO70" s="61">
        <v>0</v>
      </c>
      <c r="DP70" s="61">
        <v>0</v>
      </c>
      <c r="DQ70" s="61">
        <v>0</v>
      </c>
      <c r="DR70" s="61">
        <v>0</v>
      </c>
      <c r="DS70" s="44">
        <v>1</v>
      </c>
      <c r="DT70" s="44">
        <v>1</v>
      </c>
      <c r="DU70" s="43">
        <v>0</v>
      </c>
      <c r="DV70" s="43">
        <v>0</v>
      </c>
      <c r="DW70" s="45">
        <v>3</v>
      </c>
      <c r="DX70" s="43" t="s">
        <v>8</v>
      </c>
      <c r="DY70" s="38">
        <v>1</v>
      </c>
    </row>
    <row r="71" spans="1:129" ht="118.5" customHeight="1" x14ac:dyDescent="0.25">
      <c r="A71" s="22">
        <v>70</v>
      </c>
      <c r="B71" s="35" t="s">
        <v>258</v>
      </c>
      <c r="C71" s="43" t="s">
        <v>933</v>
      </c>
      <c r="D71" s="38" t="s">
        <v>282</v>
      </c>
      <c r="E71" s="38">
        <v>1</v>
      </c>
      <c r="F71" s="38" t="s">
        <v>259</v>
      </c>
      <c r="G71" s="43">
        <v>1</v>
      </c>
      <c r="H71" s="49" t="s">
        <v>260</v>
      </c>
      <c r="I71" s="14">
        <v>2006</v>
      </c>
      <c r="J71" s="49" t="s">
        <v>261</v>
      </c>
      <c r="K71" s="14">
        <v>2009</v>
      </c>
      <c r="L71" s="40" t="s">
        <v>8</v>
      </c>
      <c r="M71" s="38">
        <v>1</v>
      </c>
      <c r="N71" s="38" t="s">
        <v>8</v>
      </c>
      <c r="O71" s="38" t="s">
        <v>8</v>
      </c>
      <c r="P71" s="38" t="s">
        <v>8</v>
      </c>
      <c r="Q71" s="38" t="s">
        <v>8</v>
      </c>
      <c r="R71" s="38" t="s">
        <v>8</v>
      </c>
      <c r="S71" s="38" t="s">
        <v>8</v>
      </c>
      <c r="T71" s="38" t="s">
        <v>8</v>
      </c>
      <c r="U71" s="38" t="s">
        <v>310</v>
      </c>
      <c r="V71" s="38" t="s">
        <v>301</v>
      </c>
      <c r="W71" s="38">
        <v>1</v>
      </c>
      <c r="X71" s="38">
        <v>1</v>
      </c>
      <c r="Y71" s="38">
        <v>1</v>
      </c>
      <c r="Z71" s="38">
        <v>1</v>
      </c>
      <c r="AA71" s="73">
        <v>2</v>
      </c>
      <c r="AB71" s="73">
        <v>2</v>
      </c>
      <c r="AC71" s="38">
        <v>0</v>
      </c>
      <c r="AD71" s="38">
        <v>0</v>
      </c>
      <c r="AE71" s="45">
        <v>3</v>
      </c>
      <c r="AF71" s="53">
        <v>0</v>
      </c>
      <c r="AG71" s="42">
        <v>3</v>
      </c>
      <c r="AH71" s="42">
        <v>3</v>
      </c>
      <c r="AI71" s="44">
        <v>1</v>
      </c>
      <c r="AJ71" s="45">
        <v>3</v>
      </c>
      <c r="AK71" s="45">
        <v>3</v>
      </c>
      <c r="AL71" s="45">
        <v>3</v>
      </c>
      <c r="AM71" s="45">
        <v>3</v>
      </c>
      <c r="AN71" s="43">
        <v>0</v>
      </c>
      <c r="AO71" s="38">
        <v>0</v>
      </c>
      <c r="AP71" s="38">
        <v>0</v>
      </c>
      <c r="AQ71" s="43">
        <v>0</v>
      </c>
      <c r="AR71" s="43">
        <v>0</v>
      </c>
      <c r="AS71" s="45">
        <v>3</v>
      </c>
      <c r="AT71" s="43">
        <v>0</v>
      </c>
      <c r="AU71" s="43">
        <v>0</v>
      </c>
      <c r="AV71" s="38">
        <v>0</v>
      </c>
      <c r="AW71" s="38">
        <v>0</v>
      </c>
      <c r="AX71" s="17">
        <v>0</v>
      </c>
      <c r="AY71" s="44">
        <v>1</v>
      </c>
      <c r="AZ71" s="73">
        <v>2</v>
      </c>
      <c r="BA71" s="38">
        <v>0</v>
      </c>
      <c r="BB71" s="38">
        <v>0</v>
      </c>
      <c r="BC71" s="44">
        <v>1</v>
      </c>
      <c r="BD71" s="73">
        <v>2</v>
      </c>
      <c r="BE71" s="99">
        <v>1</v>
      </c>
      <c r="BF71" s="38">
        <v>0</v>
      </c>
      <c r="BG71" s="45">
        <v>3</v>
      </c>
      <c r="BH71" s="38">
        <v>0</v>
      </c>
      <c r="BI71" s="38">
        <v>0</v>
      </c>
      <c r="BJ71" s="17">
        <v>0</v>
      </c>
      <c r="BK71" s="38">
        <v>0</v>
      </c>
      <c r="BL71" s="43">
        <v>0</v>
      </c>
      <c r="BM71" s="38">
        <v>0</v>
      </c>
      <c r="BN71" s="38">
        <v>0</v>
      </c>
      <c r="BO71" s="38">
        <v>0</v>
      </c>
      <c r="BP71" s="38">
        <v>0</v>
      </c>
      <c r="BQ71" s="38">
        <v>0</v>
      </c>
      <c r="BR71" s="38">
        <v>0</v>
      </c>
      <c r="BS71" s="44">
        <v>1</v>
      </c>
      <c r="BT71" s="38">
        <v>0</v>
      </c>
      <c r="BU71" s="38">
        <v>0</v>
      </c>
      <c r="BV71" s="17">
        <v>0</v>
      </c>
      <c r="BW71" s="17">
        <v>0</v>
      </c>
      <c r="BX71" s="45">
        <v>3</v>
      </c>
      <c r="BY71" s="38">
        <v>0</v>
      </c>
      <c r="BZ71" s="45">
        <v>3</v>
      </c>
      <c r="CA71" s="45">
        <v>3</v>
      </c>
      <c r="CB71" s="45">
        <v>3</v>
      </c>
      <c r="CC71" s="45">
        <v>3</v>
      </c>
      <c r="CD71" s="38">
        <v>0</v>
      </c>
      <c r="CE71" s="38">
        <v>0</v>
      </c>
      <c r="CF71" s="38">
        <v>0</v>
      </c>
      <c r="CG71" s="38">
        <v>8</v>
      </c>
      <c r="CH71" s="38">
        <v>848</v>
      </c>
      <c r="CI71" s="38">
        <v>1</v>
      </c>
      <c r="CJ71" s="38">
        <v>0</v>
      </c>
      <c r="CK71" s="38">
        <v>0</v>
      </c>
      <c r="CL71" s="38">
        <v>1</v>
      </c>
      <c r="CM71" s="45">
        <v>3</v>
      </c>
      <c r="CN71" s="38">
        <v>0</v>
      </c>
      <c r="CO71" s="38">
        <v>0</v>
      </c>
      <c r="CP71" s="38">
        <v>0</v>
      </c>
      <c r="CQ71" s="45">
        <v>3</v>
      </c>
      <c r="CR71" s="38">
        <v>0</v>
      </c>
      <c r="CS71" s="45">
        <v>3</v>
      </c>
      <c r="CT71" s="45">
        <v>3</v>
      </c>
      <c r="CU71" s="61">
        <v>1</v>
      </c>
      <c r="CV71" s="61" t="s">
        <v>8</v>
      </c>
      <c r="CW71" s="85">
        <v>3</v>
      </c>
      <c r="CX71" s="73">
        <v>2</v>
      </c>
      <c r="CY71" s="85">
        <v>3</v>
      </c>
      <c r="CZ71" s="85">
        <v>3</v>
      </c>
      <c r="DA71" s="85">
        <v>3</v>
      </c>
      <c r="DB71" s="61">
        <v>0</v>
      </c>
      <c r="DC71" s="85">
        <v>3</v>
      </c>
      <c r="DD71" s="85">
        <v>3</v>
      </c>
      <c r="DE71" s="61">
        <v>0</v>
      </c>
      <c r="DF71" s="85">
        <v>3</v>
      </c>
      <c r="DG71" s="85">
        <v>3</v>
      </c>
      <c r="DH71" s="85">
        <v>3</v>
      </c>
      <c r="DI71" s="85">
        <v>3</v>
      </c>
      <c r="DJ71" s="85">
        <v>3</v>
      </c>
      <c r="DK71" s="61">
        <v>0</v>
      </c>
      <c r="DL71" s="61">
        <v>0</v>
      </c>
      <c r="DM71" s="61">
        <v>0</v>
      </c>
      <c r="DN71" s="61">
        <v>0</v>
      </c>
      <c r="DO71" s="61">
        <v>0</v>
      </c>
      <c r="DP71" s="85">
        <v>3</v>
      </c>
      <c r="DQ71" s="61">
        <v>0</v>
      </c>
      <c r="DR71" s="61">
        <v>0</v>
      </c>
      <c r="DS71" s="38">
        <v>0</v>
      </c>
      <c r="DT71" s="45">
        <v>3</v>
      </c>
      <c r="DU71" s="38">
        <v>0</v>
      </c>
      <c r="DV71" s="44">
        <v>1</v>
      </c>
      <c r="DW71" s="45">
        <v>3</v>
      </c>
      <c r="DX71" s="38" t="s">
        <v>8</v>
      </c>
      <c r="DY71" s="50">
        <v>1</v>
      </c>
    </row>
    <row r="72" spans="1:129" ht="118.5" customHeight="1" x14ac:dyDescent="0.25">
      <c r="A72" s="22">
        <v>71</v>
      </c>
      <c r="B72" s="35" t="s">
        <v>818</v>
      </c>
      <c r="C72" s="43" t="s">
        <v>677</v>
      </c>
      <c r="D72" s="35" t="s">
        <v>817</v>
      </c>
      <c r="E72" s="35">
        <v>7</v>
      </c>
      <c r="F72" s="35" t="s">
        <v>678</v>
      </c>
      <c r="G72" s="43">
        <v>1</v>
      </c>
      <c r="H72" s="49" t="s">
        <v>679</v>
      </c>
      <c r="I72" s="14">
        <v>2006</v>
      </c>
      <c r="J72" s="49" t="s">
        <v>819</v>
      </c>
      <c r="K72" s="20">
        <v>2006</v>
      </c>
      <c r="L72" s="40" t="s">
        <v>8</v>
      </c>
      <c r="M72" s="35">
        <v>1</v>
      </c>
      <c r="N72" s="35" t="s">
        <v>8</v>
      </c>
      <c r="O72" s="35" t="s">
        <v>8</v>
      </c>
      <c r="P72" s="35" t="s">
        <v>8</v>
      </c>
      <c r="Q72" s="35" t="s">
        <v>8</v>
      </c>
      <c r="R72" s="35" t="s">
        <v>8</v>
      </c>
      <c r="S72" s="35" t="s">
        <v>8</v>
      </c>
      <c r="T72" s="35" t="s">
        <v>8</v>
      </c>
      <c r="U72" s="35" t="s">
        <v>308</v>
      </c>
      <c r="V72" s="35" t="s">
        <v>680</v>
      </c>
      <c r="W72" s="50">
        <v>1</v>
      </c>
      <c r="X72" s="51">
        <v>0</v>
      </c>
      <c r="Y72" s="50">
        <v>0</v>
      </c>
      <c r="Z72" s="50">
        <v>0</v>
      </c>
      <c r="AA72" s="50">
        <v>0</v>
      </c>
      <c r="AB72" s="50">
        <v>0</v>
      </c>
      <c r="AC72" s="50">
        <v>0</v>
      </c>
      <c r="AD72" s="50">
        <v>0</v>
      </c>
      <c r="AE72" s="50">
        <v>0</v>
      </c>
      <c r="AF72" s="50">
        <v>0</v>
      </c>
      <c r="AG72" s="50">
        <v>0</v>
      </c>
      <c r="AH72" s="50">
        <v>0</v>
      </c>
      <c r="AI72" s="50">
        <v>0</v>
      </c>
      <c r="AJ72" s="50">
        <v>0</v>
      </c>
      <c r="AK72" s="50">
        <v>0</v>
      </c>
      <c r="AL72" s="50">
        <v>0</v>
      </c>
      <c r="AM72" s="50">
        <v>0</v>
      </c>
      <c r="AN72" s="50">
        <v>0</v>
      </c>
      <c r="AO72" s="50">
        <v>0</v>
      </c>
      <c r="AP72" s="50">
        <v>0</v>
      </c>
      <c r="AQ72" s="50">
        <v>0</v>
      </c>
      <c r="AR72" s="50">
        <v>0</v>
      </c>
      <c r="AS72" s="50">
        <v>0</v>
      </c>
      <c r="AT72" s="50">
        <v>0</v>
      </c>
      <c r="AU72" s="50">
        <v>0</v>
      </c>
      <c r="AV72" s="50">
        <v>0</v>
      </c>
      <c r="AW72" s="50">
        <v>0</v>
      </c>
      <c r="AX72" s="17">
        <v>0</v>
      </c>
      <c r="AY72" s="50">
        <v>0</v>
      </c>
      <c r="AZ72" s="50">
        <v>0</v>
      </c>
      <c r="BA72" s="50">
        <v>0</v>
      </c>
      <c r="BB72" s="50">
        <v>0</v>
      </c>
      <c r="BC72" s="50">
        <v>0</v>
      </c>
      <c r="BD72" s="50">
        <v>0</v>
      </c>
      <c r="BE72" s="50">
        <v>0</v>
      </c>
      <c r="BF72" s="52">
        <v>0</v>
      </c>
      <c r="BG72" s="52">
        <v>0</v>
      </c>
      <c r="BH72" s="52">
        <v>0</v>
      </c>
      <c r="BI72" s="52">
        <v>0</v>
      </c>
      <c r="BJ72" s="17">
        <v>0</v>
      </c>
      <c r="BK72" s="50">
        <v>0</v>
      </c>
      <c r="BL72" s="53">
        <v>0</v>
      </c>
      <c r="BM72" s="38">
        <v>0</v>
      </c>
      <c r="BN72" s="38">
        <v>0</v>
      </c>
      <c r="BO72" s="38">
        <v>0</v>
      </c>
      <c r="BP72" s="50">
        <v>0</v>
      </c>
      <c r="BQ72" s="50">
        <v>0</v>
      </c>
      <c r="BR72" s="50">
        <v>0</v>
      </c>
      <c r="BS72" s="50">
        <v>0</v>
      </c>
      <c r="BT72" s="50">
        <v>0</v>
      </c>
      <c r="BU72" s="50">
        <v>0</v>
      </c>
      <c r="BV72" s="17">
        <v>0</v>
      </c>
      <c r="BW72" s="17">
        <v>0</v>
      </c>
      <c r="BX72" s="50">
        <v>0</v>
      </c>
      <c r="BY72" s="50">
        <v>0</v>
      </c>
      <c r="BZ72" s="53">
        <v>0</v>
      </c>
      <c r="CA72" s="50">
        <v>0</v>
      </c>
      <c r="CB72" s="50">
        <v>0</v>
      </c>
      <c r="CC72" s="50">
        <v>0</v>
      </c>
      <c r="CD72" s="50">
        <v>0</v>
      </c>
      <c r="CE72" s="50">
        <v>0</v>
      </c>
      <c r="CF72" s="50">
        <v>0</v>
      </c>
      <c r="CG72" s="50">
        <v>0</v>
      </c>
      <c r="CH72" s="50">
        <v>0</v>
      </c>
      <c r="CI72" s="50">
        <v>0</v>
      </c>
      <c r="CJ72" s="50">
        <v>0</v>
      </c>
      <c r="CK72" s="50">
        <v>0</v>
      </c>
      <c r="CL72" s="50">
        <v>0</v>
      </c>
      <c r="CM72" s="50">
        <v>0</v>
      </c>
      <c r="CN72" s="50">
        <v>0</v>
      </c>
      <c r="CO72" s="50">
        <v>0</v>
      </c>
      <c r="CP72" s="50">
        <v>0</v>
      </c>
      <c r="CQ72" s="50">
        <v>0</v>
      </c>
      <c r="CR72" s="50">
        <v>0</v>
      </c>
      <c r="CS72" s="50">
        <v>0</v>
      </c>
      <c r="CT72" s="50">
        <v>0</v>
      </c>
      <c r="CU72" s="50">
        <v>1</v>
      </c>
      <c r="CV72" s="50" t="s">
        <v>8</v>
      </c>
      <c r="CW72" s="73">
        <v>2</v>
      </c>
      <c r="CX72" s="73">
        <v>2</v>
      </c>
      <c r="CY72" s="73">
        <v>2</v>
      </c>
      <c r="CZ72" s="50">
        <v>0</v>
      </c>
      <c r="DA72" s="50">
        <v>0</v>
      </c>
      <c r="DB72" s="50">
        <v>0</v>
      </c>
      <c r="DC72" s="50">
        <v>0</v>
      </c>
      <c r="DD72" s="50">
        <v>0</v>
      </c>
      <c r="DE72" s="50">
        <v>0</v>
      </c>
      <c r="DF72" s="50">
        <v>0</v>
      </c>
      <c r="DG72" s="50">
        <v>0</v>
      </c>
      <c r="DH72" s="50">
        <v>0</v>
      </c>
      <c r="DI72" s="50">
        <v>0</v>
      </c>
      <c r="DJ72" s="50">
        <v>0</v>
      </c>
      <c r="DK72" s="50">
        <v>0</v>
      </c>
      <c r="DL72" s="50">
        <v>0</v>
      </c>
      <c r="DM72" s="50">
        <v>0</v>
      </c>
      <c r="DN72" s="50">
        <v>0</v>
      </c>
      <c r="DO72" s="50">
        <v>0</v>
      </c>
      <c r="DP72" s="50">
        <v>0</v>
      </c>
      <c r="DQ72" s="50">
        <v>0</v>
      </c>
      <c r="DR72" s="50">
        <v>0</v>
      </c>
      <c r="DS72" s="50">
        <v>0</v>
      </c>
      <c r="DT72" s="50">
        <v>0</v>
      </c>
      <c r="DU72" s="50">
        <v>0</v>
      </c>
      <c r="DV72" s="50">
        <v>0</v>
      </c>
      <c r="DW72" s="50">
        <v>0</v>
      </c>
      <c r="DX72" s="50" t="s">
        <v>8</v>
      </c>
      <c r="DY72" s="38">
        <v>1</v>
      </c>
    </row>
    <row r="73" spans="1:129" ht="118.5" customHeight="1" x14ac:dyDescent="0.25">
      <c r="A73" s="22">
        <v>72</v>
      </c>
      <c r="B73" s="35" t="s">
        <v>237</v>
      </c>
      <c r="C73" s="43" t="s">
        <v>934</v>
      </c>
      <c r="D73" s="38" t="s">
        <v>282</v>
      </c>
      <c r="E73" s="38">
        <v>1</v>
      </c>
      <c r="F73" s="38" t="s">
        <v>245</v>
      </c>
      <c r="G73" s="43">
        <v>2</v>
      </c>
      <c r="H73" s="49" t="s">
        <v>119</v>
      </c>
      <c r="I73" s="14">
        <v>2006</v>
      </c>
      <c r="J73" s="49" t="s">
        <v>120</v>
      </c>
      <c r="K73" s="14">
        <v>2008</v>
      </c>
      <c r="L73" s="38" t="s">
        <v>8</v>
      </c>
      <c r="M73" s="38">
        <v>1</v>
      </c>
      <c r="N73" s="38" t="s">
        <v>8</v>
      </c>
      <c r="O73" s="38" t="s">
        <v>8</v>
      </c>
      <c r="P73" s="38" t="s">
        <v>8</v>
      </c>
      <c r="Q73" s="38" t="s">
        <v>8</v>
      </c>
      <c r="R73" s="38" t="s">
        <v>8</v>
      </c>
      <c r="S73" s="100" t="s">
        <v>333</v>
      </c>
      <c r="T73" s="38" t="s">
        <v>8</v>
      </c>
      <c r="U73" s="38" t="s">
        <v>297</v>
      </c>
      <c r="V73" s="38" t="s">
        <v>349</v>
      </c>
      <c r="W73" s="38">
        <v>1</v>
      </c>
      <c r="X73" s="38">
        <v>1</v>
      </c>
      <c r="Y73" s="38">
        <v>1</v>
      </c>
      <c r="Z73" s="38">
        <v>1</v>
      </c>
      <c r="AA73" s="45">
        <v>3</v>
      </c>
      <c r="AB73" s="45">
        <v>3</v>
      </c>
      <c r="AC73" s="38">
        <v>0</v>
      </c>
      <c r="AD73" s="38">
        <v>0</v>
      </c>
      <c r="AE73" s="45">
        <v>3</v>
      </c>
      <c r="AF73" s="53">
        <v>0</v>
      </c>
      <c r="AG73" s="42">
        <v>3</v>
      </c>
      <c r="AH73" s="42">
        <v>3</v>
      </c>
      <c r="AI73" s="44">
        <v>1</v>
      </c>
      <c r="AJ73" s="45">
        <v>3</v>
      </c>
      <c r="AK73" s="45">
        <v>3</v>
      </c>
      <c r="AL73" s="45">
        <v>3</v>
      </c>
      <c r="AM73" s="45">
        <v>3</v>
      </c>
      <c r="AN73" s="43">
        <v>0</v>
      </c>
      <c r="AO73" s="38">
        <v>0</v>
      </c>
      <c r="AP73" s="38">
        <v>0</v>
      </c>
      <c r="AQ73" s="43">
        <v>0</v>
      </c>
      <c r="AR73" s="43">
        <v>0</v>
      </c>
      <c r="AS73" s="45">
        <v>3</v>
      </c>
      <c r="AT73" s="44">
        <v>1</v>
      </c>
      <c r="AU73" s="43">
        <v>0</v>
      </c>
      <c r="AV73" s="44">
        <v>1</v>
      </c>
      <c r="AW73" s="38">
        <v>0</v>
      </c>
      <c r="AX73" s="17">
        <v>0</v>
      </c>
      <c r="AY73" s="43">
        <v>0</v>
      </c>
      <c r="AZ73" s="44">
        <v>1</v>
      </c>
      <c r="BA73" s="44">
        <v>1</v>
      </c>
      <c r="BB73" s="38">
        <v>0</v>
      </c>
      <c r="BC73" s="44">
        <v>1</v>
      </c>
      <c r="BD73" s="44">
        <v>1</v>
      </c>
      <c r="BE73" s="44">
        <v>1</v>
      </c>
      <c r="BF73" s="38">
        <v>0</v>
      </c>
      <c r="BG73" s="38">
        <v>0</v>
      </c>
      <c r="BH73" s="38">
        <v>0</v>
      </c>
      <c r="BI73" s="38">
        <v>0</v>
      </c>
      <c r="BJ73" s="17">
        <v>0</v>
      </c>
      <c r="BK73" s="38">
        <v>0</v>
      </c>
      <c r="BL73" s="43">
        <v>0</v>
      </c>
      <c r="BM73" s="44">
        <v>1</v>
      </c>
      <c r="BN73" s="38">
        <v>0</v>
      </c>
      <c r="BO73" s="38">
        <v>0</v>
      </c>
      <c r="BP73" s="38">
        <v>0</v>
      </c>
      <c r="BQ73" s="38">
        <v>0</v>
      </c>
      <c r="BR73" s="38">
        <v>0</v>
      </c>
      <c r="BS73" s="44">
        <v>1</v>
      </c>
      <c r="BT73" s="44">
        <v>1</v>
      </c>
      <c r="BU73" s="38">
        <v>0</v>
      </c>
      <c r="BV73" s="17">
        <v>0</v>
      </c>
      <c r="BW73" s="17">
        <v>0</v>
      </c>
      <c r="BX73" s="45">
        <v>3</v>
      </c>
      <c r="BY73" s="38">
        <v>0</v>
      </c>
      <c r="BZ73" s="45">
        <v>3</v>
      </c>
      <c r="CA73" s="45">
        <v>3</v>
      </c>
      <c r="CB73" s="45">
        <v>3</v>
      </c>
      <c r="CC73" s="45">
        <v>3</v>
      </c>
      <c r="CD73" s="38">
        <v>0</v>
      </c>
      <c r="CE73" s="38">
        <v>0</v>
      </c>
      <c r="CF73" s="38">
        <v>0</v>
      </c>
      <c r="CG73" s="38">
        <v>6</v>
      </c>
      <c r="CH73" s="38">
        <v>756</v>
      </c>
      <c r="CI73" s="38">
        <v>0</v>
      </c>
      <c r="CJ73" s="38">
        <v>0</v>
      </c>
      <c r="CK73" s="38">
        <v>1</v>
      </c>
      <c r="CL73" s="38">
        <v>1</v>
      </c>
      <c r="CM73" s="45">
        <v>3</v>
      </c>
      <c r="CN73" s="38">
        <v>0</v>
      </c>
      <c r="CO73" s="38">
        <v>0</v>
      </c>
      <c r="CP73" s="38">
        <v>0</v>
      </c>
      <c r="CQ73" s="45">
        <v>3</v>
      </c>
      <c r="CR73" s="38">
        <v>0</v>
      </c>
      <c r="CS73" s="38">
        <v>0</v>
      </c>
      <c r="CT73" s="45">
        <v>3</v>
      </c>
      <c r="CU73" s="61">
        <v>1</v>
      </c>
      <c r="CV73" s="61" t="s">
        <v>820</v>
      </c>
      <c r="CW73" s="85">
        <v>3</v>
      </c>
      <c r="CX73" s="85">
        <v>3</v>
      </c>
      <c r="CY73" s="85">
        <v>3</v>
      </c>
      <c r="CZ73" s="61">
        <v>0</v>
      </c>
      <c r="DA73" s="61">
        <v>0</v>
      </c>
      <c r="DB73" s="61">
        <v>0</v>
      </c>
      <c r="DC73" s="61">
        <v>0</v>
      </c>
      <c r="DD73" s="61">
        <v>0</v>
      </c>
      <c r="DE73" s="61">
        <v>0</v>
      </c>
      <c r="DF73" s="61">
        <v>0</v>
      </c>
      <c r="DG73" s="61">
        <v>0</v>
      </c>
      <c r="DH73" s="85">
        <v>3</v>
      </c>
      <c r="DI73" s="61">
        <v>0</v>
      </c>
      <c r="DJ73" s="61">
        <v>0</v>
      </c>
      <c r="DK73" s="61">
        <v>0</v>
      </c>
      <c r="DL73" s="61">
        <v>0</v>
      </c>
      <c r="DM73" s="85">
        <v>3</v>
      </c>
      <c r="DN73" s="61">
        <v>0</v>
      </c>
      <c r="DO73" s="61">
        <v>0</v>
      </c>
      <c r="DP73" s="85">
        <v>3</v>
      </c>
      <c r="DQ73" s="61">
        <v>0</v>
      </c>
      <c r="DR73" s="61">
        <v>0</v>
      </c>
      <c r="DS73" s="38">
        <v>0</v>
      </c>
      <c r="DT73" s="38">
        <v>0</v>
      </c>
      <c r="DU73" s="38">
        <v>0</v>
      </c>
      <c r="DV73" s="44">
        <v>1</v>
      </c>
      <c r="DW73" s="45">
        <v>3</v>
      </c>
      <c r="DX73" s="50" t="s">
        <v>8</v>
      </c>
      <c r="DY73" s="38">
        <v>1</v>
      </c>
    </row>
    <row r="74" spans="1:129" s="11" customFormat="1" ht="118.5" customHeight="1" x14ac:dyDescent="0.25">
      <c r="A74" s="22">
        <v>73</v>
      </c>
      <c r="B74" s="35" t="s">
        <v>684</v>
      </c>
      <c r="C74" s="43" t="s">
        <v>822</v>
      </c>
      <c r="D74" s="35" t="s">
        <v>282</v>
      </c>
      <c r="E74" s="35">
        <v>1</v>
      </c>
      <c r="F74" s="35" t="s">
        <v>685</v>
      </c>
      <c r="G74" s="43">
        <v>1</v>
      </c>
      <c r="H74" s="49" t="s">
        <v>686</v>
      </c>
      <c r="I74" s="14">
        <v>2006</v>
      </c>
      <c r="J74" s="35" t="s">
        <v>687</v>
      </c>
      <c r="K74" s="14">
        <v>2008</v>
      </c>
      <c r="L74" s="35" t="s">
        <v>8</v>
      </c>
      <c r="M74" s="35">
        <v>1</v>
      </c>
      <c r="N74" s="35" t="s">
        <v>8</v>
      </c>
      <c r="O74" s="35" t="s">
        <v>8</v>
      </c>
      <c r="P74" s="35" t="s">
        <v>8</v>
      </c>
      <c r="Q74" s="35" t="s">
        <v>8</v>
      </c>
      <c r="R74" s="35" t="s">
        <v>8</v>
      </c>
      <c r="S74" s="35" t="s">
        <v>8</v>
      </c>
      <c r="T74" s="35" t="s">
        <v>8</v>
      </c>
      <c r="U74" s="35" t="s">
        <v>300</v>
      </c>
      <c r="V74" s="35" t="s">
        <v>299</v>
      </c>
      <c r="W74" s="50">
        <v>1</v>
      </c>
      <c r="X74" s="51">
        <v>1</v>
      </c>
      <c r="Y74" s="50">
        <v>0</v>
      </c>
      <c r="Z74" s="50">
        <v>0</v>
      </c>
      <c r="AA74" s="50">
        <v>0</v>
      </c>
      <c r="AB74" s="50">
        <v>0</v>
      </c>
      <c r="AC74" s="50">
        <v>0</v>
      </c>
      <c r="AD74" s="50">
        <v>0</v>
      </c>
      <c r="AE74" s="50">
        <v>0</v>
      </c>
      <c r="AF74" s="50">
        <v>0</v>
      </c>
      <c r="AG74" s="50">
        <v>0</v>
      </c>
      <c r="AH74" s="50">
        <v>0</v>
      </c>
      <c r="AI74" s="50">
        <v>0</v>
      </c>
      <c r="AJ74" s="50">
        <v>0</v>
      </c>
      <c r="AK74" s="50">
        <v>0</v>
      </c>
      <c r="AL74" s="50">
        <v>0</v>
      </c>
      <c r="AM74" s="50">
        <v>0</v>
      </c>
      <c r="AN74" s="50">
        <v>0</v>
      </c>
      <c r="AO74" s="50">
        <v>0</v>
      </c>
      <c r="AP74" s="50">
        <v>0</v>
      </c>
      <c r="AQ74" s="50">
        <v>0</v>
      </c>
      <c r="AR74" s="50">
        <v>0</v>
      </c>
      <c r="AS74" s="50">
        <v>0</v>
      </c>
      <c r="AT74" s="50">
        <v>0</v>
      </c>
      <c r="AU74" s="50">
        <v>0</v>
      </c>
      <c r="AV74" s="50">
        <v>0</v>
      </c>
      <c r="AW74" s="50">
        <v>0</v>
      </c>
      <c r="AX74" s="17">
        <v>0</v>
      </c>
      <c r="AY74" s="59">
        <v>1</v>
      </c>
      <c r="AZ74" s="50">
        <v>0</v>
      </c>
      <c r="BA74" s="50">
        <v>0</v>
      </c>
      <c r="BB74" s="50">
        <v>0</v>
      </c>
      <c r="BC74" s="50">
        <v>0</v>
      </c>
      <c r="BD74" s="50">
        <v>0</v>
      </c>
      <c r="BE74" s="50">
        <v>0</v>
      </c>
      <c r="BF74" s="52">
        <v>0</v>
      </c>
      <c r="BG74" s="52">
        <v>0</v>
      </c>
      <c r="BH74" s="52">
        <v>0</v>
      </c>
      <c r="BI74" s="52">
        <v>0</v>
      </c>
      <c r="BJ74" s="17">
        <v>0</v>
      </c>
      <c r="BK74" s="50">
        <v>0</v>
      </c>
      <c r="BL74" s="53">
        <v>0</v>
      </c>
      <c r="BM74" s="38">
        <v>0</v>
      </c>
      <c r="BN74" s="38">
        <v>0</v>
      </c>
      <c r="BO74" s="38">
        <v>0</v>
      </c>
      <c r="BP74" s="50">
        <v>0</v>
      </c>
      <c r="BQ74" s="50">
        <v>0</v>
      </c>
      <c r="BR74" s="50">
        <v>0</v>
      </c>
      <c r="BS74" s="50">
        <v>0</v>
      </c>
      <c r="BT74" s="50">
        <v>0</v>
      </c>
      <c r="BU74" s="50">
        <v>0</v>
      </c>
      <c r="BV74" s="17">
        <v>0</v>
      </c>
      <c r="BW74" s="17">
        <v>0</v>
      </c>
      <c r="BX74" s="50">
        <v>0</v>
      </c>
      <c r="BY74" s="50">
        <v>0</v>
      </c>
      <c r="BZ74" s="53">
        <v>0</v>
      </c>
      <c r="CA74" s="50">
        <v>0</v>
      </c>
      <c r="CB74" s="50">
        <v>0</v>
      </c>
      <c r="CC74" s="50">
        <v>0</v>
      </c>
      <c r="CD74" s="50">
        <v>0</v>
      </c>
      <c r="CE74" s="50">
        <v>0</v>
      </c>
      <c r="CF74" s="50">
        <v>0</v>
      </c>
      <c r="CG74" s="50">
        <v>3</v>
      </c>
      <c r="CH74" s="50">
        <v>222</v>
      </c>
      <c r="CI74" s="50">
        <v>0</v>
      </c>
      <c r="CJ74" s="50">
        <v>0</v>
      </c>
      <c r="CK74" s="50">
        <v>0</v>
      </c>
      <c r="CL74" s="50">
        <v>0</v>
      </c>
      <c r="CM74" s="50">
        <v>0</v>
      </c>
      <c r="CN74" s="50">
        <v>0</v>
      </c>
      <c r="CO74" s="50">
        <v>0</v>
      </c>
      <c r="CP74" s="50">
        <v>0</v>
      </c>
      <c r="CQ74" s="50">
        <v>0</v>
      </c>
      <c r="CR74" s="50">
        <v>0</v>
      </c>
      <c r="CS74" s="50">
        <v>0</v>
      </c>
      <c r="CT74" s="50">
        <v>0</v>
      </c>
      <c r="CU74" s="50" t="s">
        <v>8</v>
      </c>
      <c r="CV74" s="50">
        <v>0</v>
      </c>
      <c r="CW74" s="50">
        <v>0</v>
      </c>
      <c r="CX74" s="50">
        <v>0</v>
      </c>
      <c r="CY74" s="42">
        <v>3</v>
      </c>
      <c r="CZ74" s="50">
        <v>0</v>
      </c>
      <c r="DA74" s="50">
        <v>0</v>
      </c>
      <c r="DB74" s="42">
        <v>3</v>
      </c>
      <c r="DC74" s="42">
        <v>3</v>
      </c>
      <c r="DD74" s="50">
        <v>0</v>
      </c>
      <c r="DE74" s="50">
        <v>0</v>
      </c>
      <c r="DF74" s="50">
        <v>0</v>
      </c>
      <c r="DG74" s="50">
        <v>0</v>
      </c>
      <c r="DH74" s="50">
        <v>0</v>
      </c>
      <c r="DI74" s="50">
        <v>0</v>
      </c>
      <c r="DJ74" s="50">
        <v>0</v>
      </c>
      <c r="DK74" s="50">
        <v>0</v>
      </c>
      <c r="DL74" s="50">
        <v>0</v>
      </c>
      <c r="DM74" s="42">
        <v>3</v>
      </c>
      <c r="DN74" s="50">
        <v>0</v>
      </c>
      <c r="DO74" s="50">
        <v>0</v>
      </c>
      <c r="DP74" s="50">
        <v>0</v>
      </c>
      <c r="DQ74" s="50">
        <v>0</v>
      </c>
      <c r="DR74" s="50">
        <v>0</v>
      </c>
      <c r="DS74" s="50">
        <v>0</v>
      </c>
      <c r="DT74" s="50">
        <v>0</v>
      </c>
      <c r="DU74" s="50">
        <v>0</v>
      </c>
      <c r="DV74" s="50">
        <v>0</v>
      </c>
      <c r="DW74" s="50">
        <v>0</v>
      </c>
      <c r="DX74" s="50" t="s">
        <v>8</v>
      </c>
      <c r="DY74" s="38">
        <v>1</v>
      </c>
    </row>
    <row r="75" spans="1:129" ht="118.5" customHeight="1" x14ac:dyDescent="0.25">
      <c r="A75" s="22">
        <v>74</v>
      </c>
      <c r="B75" s="35" t="s">
        <v>133</v>
      </c>
      <c r="C75" s="43" t="s">
        <v>935</v>
      </c>
      <c r="D75" s="38" t="s">
        <v>284</v>
      </c>
      <c r="E75" s="38">
        <v>1</v>
      </c>
      <c r="F75" s="38" t="s">
        <v>147</v>
      </c>
      <c r="G75" s="43">
        <v>1</v>
      </c>
      <c r="H75" s="49" t="s">
        <v>148</v>
      </c>
      <c r="I75" s="14">
        <v>2006</v>
      </c>
      <c r="J75" s="72" t="s">
        <v>149</v>
      </c>
      <c r="K75" s="14">
        <v>2012</v>
      </c>
      <c r="L75" s="40" t="s">
        <v>8</v>
      </c>
      <c r="M75" s="38">
        <v>1</v>
      </c>
      <c r="N75" s="40" t="s">
        <v>8</v>
      </c>
      <c r="O75" s="40" t="s">
        <v>8</v>
      </c>
      <c r="P75" s="40" t="s">
        <v>8</v>
      </c>
      <c r="Q75" s="40" t="s">
        <v>8</v>
      </c>
      <c r="R75" s="40" t="s">
        <v>8</v>
      </c>
      <c r="S75" s="40" t="s">
        <v>8</v>
      </c>
      <c r="T75" s="40" t="s">
        <v>8</v>
      </c>
      <c r="U75" s="38" t="s">
        <v>310</v>
      </c>
      <c r="V75" s="38" t="s">
        <v>311</v>
      </c>
      <c r="W75" s="38">
        <v>1</v>
      </c>
      <c r="X75" s="38">
        <v>1</v>
      </c>
      <c r="Y75" s="38">
        <v>1</v>
      </c>
      <c r="Z75" s="38">
        <v>1</v>
      </c>
      <c r="AA75" s="73">
        <v>2</v>
      </c>
      <c r="AB75" s="73">
        <v>2</v>
      </c>
      <c r="AC75" s="38">
        <v>0</v>
      </c>
      <c r="AD75" s="38">
        <v>0</v>
      </c>
      <c r="AE75" s="45">
        <v>3</v>
      </c>
      <c r="AF75" s="53">
        <v>0</v>
      </c>
      <c r="AG75" s="42">
        <v>3</v>
      </c>
      <c r="AH75" s="42">
        <v>3</v>
      </c>
      <c r="AI75" s="44">
        <v>1</v>
      </c>
      <c r="AJ75" s="45">
        <v>3</v>
      </c>
      <c r="AK75" s="45">
        <v>3</v>
      </c>
      <c r="AL75" s="45">
        <v>3</v>
      </c>
      <c r="AM75" s="45">
        <v>3</v>
      </c>
      <c r="AN75" s="43">
        <v>0</v>
      </c>
      <c r="AO75" s="38">
        <v>0</v>
      </c>
      <c r="AP75" s="38">
        <v>0</v>
      </c>
      <c r="AQ75" s="54">
        <v>0</v>
      </c>
      <c r="AR75" s="54">
        <v>0</v>
      </c>
      <c r="AS75" s="45">
        <v>3</v>
      </c>
      <c r="AT75" s="43">
        <v>0</v>
      </c>
      <c r="AU75" s="43">
        <v>0</v>
      </c>
      <c r="AV75" s="38">
        <v>0</v>
      </c>
      <c r="AW75" s="38">
        <v>0</v>
      </c>
      <c r="AX75" s="17">
        <v>0</v>
      </c>
      <c r="AY75" s="44">
        <v>1</v>
      </c>
      <c r="AZ75" s="73">
        <v>2</v>
      </c>
      <c r="BA75" s="38">
        <v>0</v>
      </c>
      <c r="BB75" s="38">
        <v>0</v>
      </c>
      <c r="BC75" s="44">
        <v>1</v>
      </c>
      <c r="BD75" s="73">
        <v>2</v>
      </c>
      <c r="BE75" s="41">
        <v>0</v>
      </c>
      <c r="BF75" s="38">
        <v>0</v>
      </c>
      <c r="BG75" s="38">
        <v>0</v>
      </c>
      <c r="BH75" s="38">
        <v>0</v>
      </c>
      <c r="BI75" s="45">
        <v>3</v>
      </c>
      <c r="BJ75" s="17">
        <v>0</v>
      </c>
      <c r="BK75" s="38">
        <v>0</v>
      </c>
      <c r="BL75" s="43">
        <v>0</v>
      </c>
      <c r="BM75" s="38">
        <v>0</v>
      </c>
      <c r="BN75" s="38">
        <v>0</v>
      </c>
      <c r="BO75" s="38">
        <v>0</v>
      </c>
      <c r="BP75" s="38">
        <v>0</v>
      </c>
      <c r="BQ75" s="38">
        <v>0</v>
      </c>
      <c r="BR75" s="38">
        <v>0</v>
      </c>
      <c r="BS75" s="38">
        <v>0</v>
      </c>
      <c r="BT75" s="38">
        <v>0</v>
      </c>
      <c r="BU75" s="38">
        <v>0</v>
      </c>
      <c r="BV75" s="17">
        <v>0</v>
      </c>
      <c r="BW75" s="17">
        <v>0</v>
      </c>
      <c r="BX75" s="45">
        <v>3</v>
      </c>
      <c r="BY75" s="38">
        <v>0</v>
      </c>
      <c r="BZ75" s="45">
        <v>3</v>
      </c>
      <c r="CA75" s="45">
        <v>3</v>
      </c>
      <c r="CB75" s="45">
        <v>3</v>
      </c>
      <c r="CC75" s="45">
        <v>3</v>
      </c>
      <c r="CD75" s="38">
        <v>0</v>
      </c>
      <c r="CE75" s="38">
        <v>0</v>
      </c>
      <c r="CF75" s="38">
        <v>0</v>
      </c>
      <c r="CG75" s="38">
        <v>8</v>
      </c>
      <c r="CH75" s="38">
        <v>848</v>
      </c>
      <c r="CI75" s="38">
        <v>1</v>
      </c>
      <c r="CJ75" s="38">
        <v>0</v>
      </c>
      <c r="CK75" s="38">
        <v>0</v>
      </c>
      <c r="CL75" s="38">
        <v>1</v>
      </c>
      <c r="CM75" s="45">
        <v>3</v>
      </c>
      <c r="CN75" s="38">
        <v>0</v>
      </c>
      <c r="CO75" s="38">
        <v>0</v>
      </c>
      <c r="CP75" s="38">
        <v>0</v>
      </c>
      <c r="CQ75" s="45">
        <v>3</v>
      </c>
      <c r="CR75" s="38">
        <v>0</v>
      </c>
      <c r="CS75" s="38">
        <v>0</v>
      </c>
      <c r="CT75" s="45">
        <v>3</v>
      </c>
      <c r="CU75" s="61">
        <v>1</v>
      </c>
      <c r="CV75" s="61" t="s">
        <v>8</v>
      </c>
      <c r="CW75" s="85">
        <v>3</v>
      </c>
      <c r="CX75" s="73">
        <v>2</v>
      </c>
      <c r="CY75" s="85">
        <v>3</v>
      </c>
      <c r="CZ75" s="85">
        <v>3</v>
      </c>
      <c r="DA75" s="42">
        <v>1</v>
      </c>
      <c r="DB75" s="38">
        <v>0</v>
      </c>
      <c r="DC75" s="85">
        <v>3</v>
      </c>
      <c r="DD75" s="85">
        <v>3</v>
      </c>
      <c r="DE75" s="61">
        <v>0</v>
      </c>
      <c r="DF75" s="85">
        <v>3</v>
      </c>
      <c r="DG75" s="85">
        <v>3</v>
      </c>
      <c r="DH75" s="85">
        <v>3</v>
      </c>
      <c r="DI75" s="85">
        <v>3</v>
      </c>
      <c r="DJ75" s="85">
        <v>3</v>
      </c>
      <c r="DK75" s="61">
        <v>0</v>
      </c>
      <c r="DL75" s="50">
        <v>0</v>
      </c>
      <c r="DM75" s="50">
        <v>0</v>
      </c>
      <c r="DN75" s="61">
        <v>0</v>
      </c>
      <c r="DO75" s="85">
        <v>3</v>
      </c>
      <c r="DP75" s="85">
        <v>3</v>
      </c>
      <c r="DQ75" s="61">
        <v>0</v>
      </c>
      <c r="DR75" s="61">
        <v>0</v>
      </c>
      <c r="DS75" s="44">
        <v>1</v>
      </c>
      <c r="DT75" s="45">
        <v>3</v>
      </c>
      <c r="DU75" s="38">
        <v>0</v>
      </c>
      <c r="DV75" s="44">
        <v>1</v>
      </c>
      <c r="DW75" s="45">
        <v>3</v>
      </c>
      <c r="DX75" s="50" t="s">
        <v>8</v>
      </c>
      <c r="DY75" s="38">
        <v>1</v>
      </c>
    </row>
    <row r="76" spans="1:129" ht="118.5" customHeight="1" x14ac:dyDescent="0.25">
      <c r="A76" s="22">
        <v>75</v>
      </c>
      <c r="B76" s="25" t="s">
        <v>98</v>
      </c>
      <c r="C76" s="43" t="s">
        <v>936</v>
      </c>
      <c r="D76" s="43" t="s">
        <v>282</v>
      </c>
      <c r="E76" s="43">
        <v>1</v>
      </c>
      <c r="F76" s="43" t="s">
        <v>99</v>
      </c>
      <c r="G76" s="43">
        <v>2</v>
      </c>
      <c r="H76" s="49" t="s">
        <v>100</v>
      </c>
      <c r="I76" s="14">
        <v>2006</v>
      </c>
      <c r="J76" s="49" t="s">
        <v>101</v>
      </c>
      <c r="K76" s="14">
        <v>2009</v>
      </c>
      <c r="L76" s="72" t="s">
        <v>8</v>
      </c>
      <c r="M76" s="43">
        <v>1</v>
      </c>
      <c r="N76" s="43" t="s">
        <v>8</v>
      </c>
      <c r="O76" s="43" t="s">
        <v>8</v>
      </c>
      <c r="P76" s="43" t="s">
        <v>8</v>
      </c>
      <c r="Q76" s="43" t="s">
        <v>8</v>
      </c>
      <c r="R76" s="43" t="s">
        <v>8</v>
      </c>
      <c r="S76" s="43" t="s">
        <v>8</v>
      </c>
      <c r="T76" s="43" t="s">
        <v>8</v>
      </c>
      <c r="U76" s="43" t="s">
        <v>310</v>
      </c>
      <c r="V76" s="43" t="s">
        <v>323</v>
      </c>
      <c r="W76" s="43">
        <v>1</v>
      </c>
      <c r="X76" s="43">
        <v>1</v>
      </c>
      <c r="Y76" s="43">
        <v>1</v>
      </c>
      <c r="Z76" s="43">
        <v>1</v>
      </c>
      <c r="AA76" s="45">
        <v>3</v>
      </c>
      <c r="AB76" s="45">
        <v>3</v>
      </c>
      <c r="AC76" s="38">
        <v>0</v>
      </c>
      <c r="AD76" s="43">
        <v>0</v>
      </c>
      <c r="AE76" s="45">
        <v>3</v>
      </c>
      <c r="AF76" s="53">
        <v>0</v>
      </c>
      <c r="AG76" s="42">
        <v>3</v>
      </c>
      <c r="AH76" s="42">
        <v>3</v>
      </c>
      <c r="AI76" s="44">
        <v>1</v>
      </c>
      <c r="AJ76" s="43">
        <v>0</v>
      </c>
      <c r="AK76" s="45">
        <v>3</v>
      </c>
      <c r="AL76" s="45">
        <v>3</v>
      </c>
      <c r="AM76" s="45">
        <v>3</v>
      </c>
      <c r="AN76" s="43">
        <v>0</v>
      </c>
      <c r="AO76" s="43">
        <v>0</v>
      </c>
      <c r="AP76" s="43">
        <v>0</v>
      </c>
      <c r="AQ76" s="43">
        <v>0</v>
      </c>
      <c r="AR76" s="43">
        <v>0</v>
      </c>
      <c r="AS76" s="44">
        <v>1</v>
      </c>
      <c r="AT76" s="44">
        <v>1</v>
      </c>
      <c r="AU76" s="44">
        <v>1</v>
      </c>
      <c r="AV76" s="44">
        <v>1</v>
      </c>
      <c r="AW76" s="44">
        <v>1</v>
      </c>
      <c r="AX76" s="17">
        <v>0</v>
      </c>
      <c r="AY76" s="73">
        <v>2</v>
      </c>
      <c r="AZ76" s="73">
        <v>2</v>
      </c>
      <c r="BA76" s="44">
        <v>1</v>
      </c>
      <c r="BB76" s="44">
        <v>1</v>
      </c>
      <c r="BC76" s="44">
        <v>1</v>
      </c>
      <c r="BD76" s="73">
        <v>2</v>
      </c>
      <c r="BE76" s="44">
        <v>1</v>
      </c>
      <c r="BF76" s="38">
        <v>0</v>
      </c>
      <c r="BG76" s="45">
        <v>3</v>
      </c>
      <c r="BH76" s="38">
        <v>0</v>
      </c>
      <c r="BI76" s="38">
        <v>0</v>
      </c>
      <c r="BJ76" s="17">
        <v>0</v>
      </c>
      <c r="BK76" s="43">
        <v>0</v>
      </c>
      <c r="BL76" s="43">
        <v>0</v>
      </c>
      <c r="BM76" s="43">
        <v>0</v>
      </c>
      <c r="BN76" s="43">
        <v>0</v>
      </c>
      <c r="BO76" s="43">
        <v>0</v>
      </c>
      <c r="BP76" s="43">
        <v>0</v>
      </c>
      <c r="BQ76" s="43">
        <v>0</v>
      </c>
      <c r="BR76" s="43">
        <v>0</v>
      </c>
      <c r="BS76" s="44">
        <v>1</v>
      </c>
      <c r="BT76" s="44">
        <v>1</v>
      </c>
      <c r="BU76" s="43">
        <v>0</v>
      </c>
      <c r="BV76" s="17">
        <v>0</v>
      </c>
      <c r="BW76" s="17">
        <v>0</v>
      </c>
      <c r="BX76" s="45">
        <v>3</v>
      </c>
      <c r="BY76" s="38">
        <v>0</v>
      </c>
      <c r="BZ76" s="45">
        <v>3</v>
      </c>
      <c r="CA76" s="45">
        <v>3</v>
      </c>
      <c r="CB76" s="45">
        <v>3</v>
      </c>
      <c r="CC76" s="45">
        <v>3</v>
      </c>
      <c r="CD76" s="43">
        <v>0</v>
      </c>
      <c r="CE76" s="43">
        <v>0</v>
      </c>
      <c r="CF76" s="43">
        <v>0</v>
      </c>
      <c r="CG76" s="43">
        <v>8</v>
      </c>
      <c r="CH76" s="43">
        <v>1006</v>
      </c>
      <c r="CI76" s="43">
        <v>1</v>
      </c>
      <c r="CJ76" s="43">
        <v>0</v>
      </c>
      <c r="CK76" s="43">
        <v>0</v>
      </c>
      <c r="CL76" s="43">
        <v>1</v>
      </c>
      <c r="CM76" s="45">
        <v>3</v>
      </c>
      <c r="CN76" s="43">
        <v>0</v>
      </c>
      <c r="CO76" s="43">
        <v>0</v>
      </c>
      <c r="CP76" s="43">
        <v>0</v>
      </c>
      <c r="CQ76" s="43">
        <v>0</v>
      </c>
      <c r="CR76" s="43">
        <v>0</v>
      </c>
      <c r="CS76" s="43">
        <v>0</v>
      </c>
      <c r="CT76" s="43">
        <v>0</v>
      </c>
      <c r="CU76" s="43">
        <v>0</v>
      </c>
      <c r="CV76" s="43">
        <v>0</v>
      </c>
      <c r="CW76" s="43">
        <v>0</v>
      </c>
      <c r="CX76" s="43">
        <v>0</v>
      </c>
      <c r="CY76" s="43">
        <v>0</v>
      </c>
      <c r="CZ76" s="43">
        <v>0</v>
      </c>
      <c r="DA76" s="36">
        <v>0</v>
      </c>
      <c r="DB76" s="43">
        <v>0</v>
      </c>
      <c r="DC76" s="43">
        <v>0</v>
      </c>
      <c r="DD76" s="43">
        <v>0</v>
      </c>
      <c r="DE76" s="43">
        <v>0</v>
      </c>
      <c r="DF76" s="43">
        <v>0</v>
      </c>
      <c r="DG76" s="43">
        <v>0</v>
      </c>
      <c r="DH76" s="43">
        <v>0</v>
      </c>
      <c r="DI76" s="43">
        <v>0</v>
      </c>
      <c r="DJ76" s="43">
        <v>0</v>
      </c>
      <c r="DK76" s="36">
        <v>0</v>
      </c>
      <c r="DL76" s="43">
        <v>0</v>
      </c>
      <c r="DM76" s="43">
        <v>0</v>
      </c>
      <c r="DN76" s="43">
        <v>0</v>
      </c>
      <c r="DO76" s="43">
        <v>0</v>
      </c>
      <c r="DP76" s="43">
        <v>0</v>
      </c>
      <c r="DQ76" s="43">
        <v>0</v>
      </c>
      <c r="DR76" s="43">
        <v>0</v>
      </c>
      <c r="DS76" s="43">
        <v>0</v>
      </c>
      <c r="DT76" s="45">
        <v>3</v>
      </c>
      <c r="DU76" s="43">
        <v>0</v>
      </c>
      <c r="DV76" s="45">
        <v>3</v>
      </c>
      <c r="DW76" s="43">
        <v>0</v>
      </c>
      <c r="DX76" s="50" t="s">
        <v>8</v>
      </c>
      <c r="DY76" s="38">
        <v>1</v>
      </c>
    </row>
    <row r="77" spans="1:129" ht="118.5" customHeight="1" x14ac:dyDescent="0.25">
      <c r="A77" s="22">
        <v>76</v>
      </c>
      <c r="B77" s="25" t="s">
        <v>416</v>
      </c>
      <c r="C77" s="43" t="s">
        <v>92</v>
      </c>
      <c r="D77" s="38" t="s">
        <v>282</v>
      </c>
      <c r="E77" s="38">
        <v>2</v>
      </c>
      <c r="F77" s="38" t="s">
        <v>95</v>
      </c>
      <c r="G77" s="43">
        <v>2</v>
      </c>
      <c r="H77" s="49" t="s">
        <v>96</v>
      </c>
      <c r="I77" s="14">
        <v>2006</v>
      </c>
      <c r="J77" s="43" t="s">
        <v>97</v>
      </c>
      <c r="K77" s="14">
        <v>2007</v>
      </c>
      <c r="L77" s="38" t="s">
        <v>8</v>
      </c>
      <c r="M77" s="38">
        <v>1</v>
      </c>
      <c r="N77" s="38" t="s">
        <v>8</v>
      </c>
      <c r="O77" s="38" t="s">
        <v>8</v>
      </c>
      <c r="P77" s="38" t="s">
        <v>8</v>
      </c>
      <c r="Q77" s="38" t="s">
        <v>326</v>
      </c>
      <c r="R77" s="38" t="s">
        <v>8</v>
      </c>
      <c r="S77" s="38" t="s">
        <v>327</v>
      </c>
      <c r="T77" s="38" t="s">
        <v>8</v>
      </c>
      <c r="U77" s="38" t="s">
        <v>308</v>
      </c>
      <c r="V77" s="38" t="s">
        <v>299</v>
      </c>
      <c r="W77" s="38">
        <v>1</v>
      </c>
      <c r="X77" s="38">
        <v>1</v>
      </c>
      <c r="Y77" s="38">
        <v>1</v>
      </c>
      <c r="Z77" s="38">
        <v>0</v>
      </c>
      <c r="AA77" s="38">
        <v>0</v>
      </c>
      <c r="AB77" s="38">
        <v>0</v>
      </c>
      <c r="AC77" s="38">
        <v>0</v>
      </c>
      <c r="AD77" s="38">
        <v>0</v>
      </c>
      <c r="AE77" s="43">
        <v>0</v>
      </c>
      <c r="AF77" s="53">
        <v>0</v>
      </c>
      <c r="AG77" s="53">
        <v>0</v>
      </c>
      <c r="AH77" s="53">
        <v>0</v>
      </c>
      <c r="AI77" s="38">
        <v>0</v>
      </c>
      <c r="AJ77" s="43">
        <v>0</v>
      </c>
      <c r="AK77" s="43">
        <v>0</v>
      </c>
      <c r="AL77" s="38">
        <v>0</v>
      </c>
      <c r="AM77" s="38">
        <v>0</v>
      </c>
      <c r="AN77" s="43">
        <v>0</v>
      </c>
      <c r="AO77" s="38">
        <v>0</v>
      </c>
      <c r="AP77" s="38">
        <v>0</v>
      </c>
      <c r="AQ77" s="43">
        <v>0</v>
      </c>
      <c r="AR77" s="43">
        <v>0</v>
      </c>
      <c r="AS77" s="43">
        <v>0</v>
      </c>
      <c r="AT77" s="43">
        <v>0</v>
      </c>
      <c r="AU77" s="43">
        <v>0</v>
      </c>
      <c r="AV77" s="38">
        <v>0</v>
      </c>
      <c r="AW77" s="38">
        <v>0</v>
      </c>
      <c r="AX77" s="17">
        <v>0</v>
      </c>
      <c r="AY77" s="43">
        <v>0</v>
      </c>
      <c r="AZ77" s="43">
        <v>0</v>
      </c>
      <c r="BA77" s="38">
        <v>0</v>
      </c>
      <c r="BB77" s="38">
        <v>0</v>
      </c>
      <c r="BC77" s="38">
        <v>0</v>
      </c>
      <c r="BD77" s="38">
        <v>0</v>
      </c>
      <c r="BE77" s="38">
        <v>0</v>
      </c>
      <c r="BF77" s="38">
        <v>0</v>
      </c>
      <c r="BG77" s="38">
        <v>0</v>
      </c>
      <c r="BH77" s="38">
        <v>0</v>
      </c>
      <c r="BI77" s="38">
        <v>0</v>
      </c>
      <c r="BJ77" s="17">
        <v>0</v>
      </c>
      <c r="BK77" s="38">
        <v>0</v>
      </c>
      <c r="BL77" s="43">
        <v>0</v>
      </c>
      <c r="BM77" s="38">
        <v>0</v>
      </c>
      <c r="BN77" s="38">
        <v>0</v>
      </c>
      <c r="BO77" s="38">
        <v>0</v>
      </c>
      <c r="BP77" s="38">
        <v>0</v>
      </c>
      <c r="BQ77" s="38">
        <v>0</v>
      </c>
      <c r="BR77" s="38">
        <v>0</v>
      </c>
      <c r="BS77" s="44">
        <v>1</v>
      </c>
      <c r="BT77" s="38">
        <v>0</v>
      </c>
      <c r="BU77" s="38">
        <v>0</v>
      </c>
      <c r="BV77" s="17">
        <v>0</v>
      </c>
      <c r="BW77" s="17">
        <v>0</v>
      </c>
      <c r="BX77" s="38">
        <v>0</v>
      </c>
      <c r="BY77" s="38">
        <v>0</v>
      </c>
      <c r="BZ77" s="43">
        <v>0</v>
      </c>
      <c r="CA77" s="38">
        <v>0</v>
      </c>
      <c r="CB77" s="38">
        <v>0</v>
      </c>
      <c r="CC77" s="38">
        <v>0</v>
      </c>
      <c r="CD77" s="38">
        <v>0</v>
      </c>
      <c r="CE77" s="38">
        <v>0</v>
      </c>
      <c r="CF77" s="38">
        <v>0</v>
      </c>
      <c r="CG77" s="38">
        <v>1</v>
      </c>
      <c r="CH77" s="38">
        <v>44</v>
      </c>
      <c r="CI77" s="38">
        <v>0</v>
      </c>
      <c r="CJ77" s="38">
        <v>0</v>
      </c>
      <c r="CK77" s="38">
        <v>1</v>
      </c>
      <c r="CL77" s="38">
        <v>0</v>
      </c>
      <c r="CM77" s="38">
        <v>0</v>
      </c>
      <c r="CN77" s="38">
        <v>0</v>
      </c>
      <c r="CO77" s="38">
        <v>0</v>
      </c>
      <c r="CP77" s="38">
        <v>0</v>
      </c>
      <c r="CQ77" s="38">
        <v>0</v>
      </c>
      <c r="CR77" s="38">
        <v>0</v>
      </c>
      <c r="CS77" s="38">
        <v>0</v>
      </c>
      <c r="CT77" s="38">
        <v>0</v>
      </c>
      <c r="CU77" s="61">
        <v>1</v>
      </c>
      <c r="CV77" s="61" t="s">
        <v>8</v>
      </c>
      <c r="CW77" s="85">
        <v>3</v>
      </c>
      <c r="CX77" s="89">
        <v>3</v>
      </c>
      <c r="CY77" s="85">
        <v>3</v>
      </c>
      <c r="CZ77" s="90">
        <v>0</v>
      </c>
      <c r="DA77" s="101">
        <v>0</v>
      </c>
      <c r="DB77" s="61">
        <v>0</v>
      </c>
      <c r="DC77" s="61">
        <v>0</v>
      </c>
      <c r="DD77" s="61">
        <v>0</v>
      </c>
      <c r="DE77" s="61">
        <v>0</v>
      </c>
      <c r="DF77" s="61">
        <v>0</v>
      </c>
      <c r="DG77" s="61">
        <v>0</v>
      </c>
      <c r="DH77" s="61">
        <v>0</v>
      </c>
      <c r="DI77" s="61">
        <v>0</v>
      </c>
      <c r="DJ77" s="61">
        <v>0</v>
      </c>
      <c r="DK77" s="61">
        <v>0</v>
      </c>
      <c r="DL77" s="61">
        <v>0</v>
      </c>
      <c r="DM77" s="61">
        <v>0</v>
      </c>
      <c r="DN77" s="61">
        <v>0</v>
      </c>
      <c r="DO77" s="61">
        <v>0</v>
      </c>
      <c r="DP77" s="61">
        <v>0</v>
      </c>
      <c r="DQ77" s="61">
        <v>0</v>
      </c>
      <c r="DR77" s="61">
        <v>0</v>
      </c>
      <c r="DS77" s="38">
        <v>0</v>
      </c>
      <c r="DT77" s="38">
        <v>0</v>
      </c>
      <c r="DU77" s="38">
        <v>0</v>
      </c>
      <c r="DV77" s="38">
        <v>0</v>
      </c>
      <c r="DW77" s="38">
        <v>0</v>
      </c>
      <c r="DX77" s="50" t="s">
        <v>8</v>
      </c>
      <c r="DY77" s="50">
        <v>1</v>
      </c>
    </row>
    <row r="78" spans="1:129" ht="118.5" customHeight="1" x14ac:dyDescent="0.25">
      <c r="A78" s="22">
        <v>77</v>
      </c>
      <c r="B78" s="35" t="s">
        <v>715</v>
      </c>
      <c r="C78" s="43" t="s">
        <v>834</v>
      </c>
      <c r="D78" s="35" t="s">
        <v>282</v>
      </c>
      <c r="E78" s="35">
        <v>1</v>
      </c>
      <c r="F78" s="35" t="s">
        <v>716</v>
      </c>
      <c r="G78" s="43">
        <v>1</v>
      </c>
      <c r="H78" s="49">
        <v>39109</v>
      </c>
      <c r="I78" s="14">
        <v>2007</v>
      </c>
      <c r="J78" s="35" t="s">
        <v>717</v>
      </c>
      <c r="K78" s="14">
        <v>2007</v>
      </c>
      <c r="L78" s="35" t="s">
        <v>8</v>
      </c>
      <c r="M78" s="35">
        <v>1</v>
      </c>
      <c r="N78" s="35" t="s">
        <v>8</v>
      </c>
      <c r="O78" s="35" t="s">
        <v>8</v>
      </c>
      <c r="P78" s="35" t="s">
        <v>8</v>
      </c>
      <c r="Q78" s="35" t="s">
        <v>8</v>
      </c>
      <c r="R78" s="35" t="s">
        <v>8</v>
      </c>
      <c r="S78" s="35" t="s">
        <v>8</v>
      </c>
      <c r="T78" s="35" t="s">
        <v>8</v>
      </c>
      <c r="U78" s="35" t="s">
        <v>297</v>
      </c>
      <c r="V78" s="35" t="s">
        <v>339</v>
      </c>
      <c r="W78" s="50">
        <v>1</v>
      </c>
      <c r="X78" s="51">
        <v>0</v>
      </c>
      <c r="Y78" s="50">
        <v>0</v>
      </c>
      <c r="Z78" s="50">
        <v>0</v>
      </c>
      <c r="AA78" s="50">
        <v>0</v>
      </c>
      <c r="AB78" s="50">
        <v>0</v>
      </c>
      <c r="AC78" s="50">
        <v>0</v>
      </c>
      <c r="AD78" s="50">
        <v>0</v>
      </c>
      <c r="AE78" s="50">
        <v>0</v>
      </c>
      <c r="AF78" s="50">
        <v>0</v>
      </c>
      <c r="AG78" s="50">
        <v>0</v>
      </c>
      <c r="AH78" s="50">
        <v>0</v>
      </c>
      <c r="AI78" s="50">
        <v>0</v>
      </c>
      <c r="AJ78" s="50">
        <v>0</v>
      </c>
      <c r="AK78" s="50">
        <v>0</v>
      </c>
      <c r="AL78" s="50">
        <v>0</v>
      </c>
      <c r="AM78" s="50">
        <v>0</v>
      </c>
      <c r="AN78" s="50">
        <v>0</v>
      </c>
      <c r="AO78" s="50">
        <v>0</v>
      </c>
      <c r="AP78" s="50">
        <v>0</v>
      </c>
      <c r="AQ78" s="50">
        <v>0</v>
      </c>
      <c r="AR78" s="50">
        <v>0</v>
      </c>
      <c r="AS78" s="50">
        <v>0</v>
      </c>
      <c r="AT78" s="50">
        <v>0</v>
      </c>
      <c r="AU78" s="50">
        <v>0</v>
      </c>
      <c r="AV78" s="50">
        <v>0</v>
      </c>
      <c r="AW78" s="50">
        <v>0</v>
      </c>
      <c r="AX78" s="17">
        <v>0</v>
      </c>
      <c r="AY78" s="50">
        <v>0</v>
      </c>
      <c r="AZ78" s="50">
        <v>0</v>
      </c>
      <c r="BA78" s="50">
        <v>0</v>
      </c>
      <c r="BB78" s="50">
        <v>0</v>
      </c>
      <c r="BC78" s="50">
        <v>0</v>
      </c>
      <c r="BD78" s="50">
        <v>0</v>
      </c>
      <c r="BE78" s="50">
        <v>0</v>
      </c>
      <c r="BF78" s="52">
        <v>0</v>
      </c>
      <c r="BG78" s="52">
        <v>0</v>
      </c>
      <c r="BH78" s="52">
        <v>0</v>
      </c>
      <c r="BI78" s="52">
        <v>0</v>
      </c>
      <c r="BJ78" s="17">
        <v>0</v>
      </c>
      <c r="BK78" s="50">
        <v>0</v>
      </c>
      <c r="BL78" s="53">
        <v>0</v>
      </c>
      <c r="BM78" s="50">
        <v>0</v>
      </c>
      <c r="BN78" s="50">
        <v>0</v>
      </c>
      <c r="BO78" s="50">
        <v>0</v>
      </c>
      <c r="BP78" s="50">
        <v>0</v>
      </c>
      <c r="BQ78" s="50">
        <v>0</v>
      </c>
      <c r="BR78" s="50">
        <v>0</v>
      </c>
      <c r="BS78" s="50">
        <v>0</v>
      </c>
      <c r="BT78" s="50">
        <v>0</v>
      </c>
      <c r="BU78" s="50">
        <v>0</v>
      </c>
      <c r="BV78" s="17">
        <v>0</v>
      </c>
      <c r="BW78" s="17">
        <v>0</v>
      </c>
      <c r="BX78" s="50">
        <v>0</v>
      </c>
      <c r="BY78" s="50">
        <v>0</v>
      </c>
      <c r="BZ78" s="53">
        <v>0</v>
      </c>
      <c r="CA78" s="50">
        <v>0</v>
      </c>
      <c r="CB78" s="50">
        <v>0</v>
      </c>
      <c r="CC78" s="50">
        <v>0</v>
      </c>
      <c r="CD78" s="50">
        <v>0</v>
      </c>
      <c r="CE78" s="38">
        <v>0</v>
      </c>
      <c r="CF78" s="50">
        <v>0</v>
      </c>
      <c r="CG78" s="50">
        <v>0</v>
      </c>
      <c r="CH78" s="50">
        <v>0</v>
      </c>
      <c r="CI78" s="50">
        <v>0</v>
      </c>
      <c r="CJ78" s="50">
        <v>0</v>
      </c>
      <c r="CK78" s="50">
        <v>0</v>
      </c>
      <c r="CL78" s="50">
        <v>0</v>
      </c>
      <c r="CM78" s="50">
        <v>0</v>
      </c>
      <c r="CN78" s="50">
        <v>0</v>
      </c>
      <c r="CO78" s="50">
        <v>0</v>
      </c>
      <c r="CP78" s="50">
        <v>0</v>
      </c>
      <c r="CQ78" s="50">
        <v>0</v>
      </c>
      <c r="CR78" s="50">
        <v>0</v>
      </c>
      <c r="CS78" s="50">
        <v>0</v>
      </c>
      <c r="CT78" s="50">
        <v>0</v>
      </c>
      <c r="CU78" s="50">
        <v>1</v>
      </c>
      <c r="CV78" s="35" t="s">
        <v>718</v>
      </c>
      <c r="CW78" s="50">
        <v>0</v>
      </c>
      <c r="CX78" s="42">
        <v>3</v>
      </c>
      <c r="CY78" s="42">
        <v>3</v>
      </c>
      <c r="CZ78" s="71">
        <v>0</v>
      </c>
      <c r="DA78" s="50">
        <v>0</v>
      </c>
      <c r="DB78" s="50">
        <v>0</v>
      </c>
      <c r="DC78" s="50">
        <v>0</v>
      </c>
      <c r="DD78" s="50">
        <v>0</v>
      </c>
      <c r="DE78" s="42">
        <v>3</v>
      </c>
      <c r="DF78" s="50">
        <v>0</v>
      </c>
      <c r="DG78" s="50">
        <v>0</v>
      </c>
      <c r="DH78" s="50">
        <v>0</v>
      </c>
      <c r="DI78" s="50">
        <v>0</v>
      </c>
      <c r="DJ78" s="50">
        <v>0</v>
      </c>
      <c r="DK78" s="50">
        <v>0</v>
      </c>
      <c r="DL78" s="50">
        <v>0</v>
      </c>
      <c r="DM78" s="50">
        <v>0</v>
      </c>
      <c r="DN78" s="50">
        <v>0</v>
      </c>
      <c r="DO78" s="50">
        <v>0</v>
      </c>
      <c r="DP78" s="50">
        <v>0</v>
      </c>
      <c r="DQ78" s="50">
        <v>0</v>
      </c>
      <c r="DR78" s="50">
        <v>0</v>
      </c>
      <c r="DS78" s="50">
        <v>0</v>
      </c>
      <c r="DT78" s="50">
        <v>0</v>
      </c>
      <c r="DU78" s="50">
        <v>0</v>
      </c>
      <c r="DV78" s="50">
        <v>0</v>
      </c>
      <c r="DW78" s="50">
        <v>0</v>
      </c>
      <c r="DX78" s="50" t="s">
        <v>8</v>
      </c>
      <c r="DY78" s="50">
        <v>1</v>
      </c>
    </row>
    <row r="79" spans="1:129" ht="118.5" customHeight="1" x14ac:dyDescent="0.25">
      <c r="A79" s="22">
        <v>78</v>
      </c>
      <c r="B79" s="35" t="s">
        <v>688</v>
      </c>
      <c r="C79" s="43" t="s">
        <v>823</v>
      </c>
      <c r="D79" s="35" t="s">
        <v>283</v>
      </c>
      <c r="E79" s="35">
        <v>1</v>
      </c>
      <c r="F79" s="35" t="s">
        <v>689</v>
      </c>
      <c r="G79" s="43">
        <v>2</v>
      </c>
      <c r="H79" s="49" t="s">
        <v>690</v>
      </c>
      <c r="I79" s="14">
        <v>2007</v>
      </c>
      <c r="J79" s="35" t="s">
        <v>691</v>
      </c>
      <c r="K79" s="14">
        <v>2007</v>
      </c>
      <c r="L79" s="35" t="s">
        <v>8</v>
      </c>
      <c r="M79" s="35">
        <v>1</v>
      </c>
      <c r="N79" s="35" t="s">
        <v>8</v>
      </c>
      <c r="O79" s="35" t="s">
        <v>8</v>
      </c>
      <c r="P79" s="35" t="s">
        <v>8</v>
      </c>
      <c r="Q79" s="35" t="s">
        <v>8</v>
      </c>
      <c r="R79" s="35" t="s">
        <v>8</v>
      </c>
      <c r="S79" s="35" t="s">
        <v>8</v>
      </c>
      <c r="T79" s="35" t="s">
        <v>8</v>
      </c>
      <c r="U79" s="35" t="s">
        <v>297</v>
      </c>
      <c r="V79" s="35" t="s">
        <v>299</v>
      </c>
      <c r="W79" s="50">
        <v>1</v>
      </c>
      <c r="X79" s="51">
        <v>0</v>
      </c>
      <c r="Y79" s="50">
        <v>0</v>
      </c>
      <c r="Z79" s="50">
        <v>0</v>
      </c>
      <c r="AA79" s="50">
        <v>0</v>
      </c>
      <c r="AB79" s="50">
        <v>0</v>
      </c>
      <c r="AC79" s="50">
        <v>0</v>
      </c>
      <c r="AD79" s="50">
        <v>0</v>
      </c>
      <c r="AE79" s="50">
        <v>0</v>
      </c>
      <c r="AF79" s="50">
        <v>0</v>
      </c>
      <c r="AG79" s="50">
        <v>0</v>
      </c>
      <c r="AH79" s="50">
        <v>0</v>
      </c>
      <c r="AI79" s="50">
        <v>0</v>
      </c>
      <c r="AJ79" s="50">
        <v>0</v>
      </c>
      <c r="AK79" s="50">
        <v>0</v>
      </c>
      <c r="AL79" s="50">
        <v>0</v>
      </c>
      <c r="AM79" s="50">
        <v>0</v>
      </c>
      <c r="AN79" s="50">
        <v>0</v>
      </c>
      <c r="AO79" s="50">
        <v>0</v>
      </c>
      <c r="AP79" s="50">
        <v>0</v>
      </c>
      <c r="AQ79" s="50">
        <v>0</v>
      </c>
      <c r="AR79" s="50">
        <v>0</v>
      </c>
      <c r="AS79" s="50">
        <v>0</v>
      </c>
      <c r="AT79" s="50">
        <v>0</v>
      </c>
      <c r="AU79" s="50">
        <v>0</v>
      </c>
      <c r="AV79" s="50">
        <v>0</v>
      </c>
      <c r="AW79" s="50">
        <v>0</v>
      </c>
      <c r="AX79" s="17">
        <v>0</v>
      </c>
      <c r="AY79" s="50">
        <v>0</v>
      </c>
      <c r="AZ79" s="50">
        <v>0</v>
      </c>
      <c r="BA79" s="50">
        <v>0</v>
      </c>
      <c r="BB79" s="50">
        <v>0</v>
      </c>
      <c r="BC79" s="50">
        <v>0</v>
      </c>
      <c r="BD79" s="50">
        <v>0</v>
      </c>
      <c r="BE79" s="50">
        <v>0</v>
      </c>
      <c r="BF79" s="52">
        <v>0</v>
      </c>
      <c r="BG79" s="52">
        <v>0</v>
      </c>
      <c r="BH79" s="52">
        <v>0</v>
      </c>
      <c r="BI79" s="52">
        <v>0</v>
      </c>
      <c r="BJ79" s="17">
        <v>0</v>
      </c>
      <c r="BK79" s="50">
        <v>0</v>
      </c>
      <c r="BL79" s="53">
        <v>0</v>
      </c>
      <c r="BM79" s="38">
        <v>0</v>
      </c>
      <c r="BN79" s="38">
        <v>0</v>
      </c>
      <c r="BO79" s="38">
        <v>0</v>
      </c>
      <c r="BP79" s="50">
        <v>0</v>
      </c>
      <c r="BQ79" s="50">
        <v>0</v>
      </c>
      <c r="BR79" s="50">
        <v>0</v>
      </c>
      <c r="BS79" s="50">
        <v>0</v>
      </c>
      <c r="BT79" s="50">
        <v>0</v>
      </c>
      <c r="BU79" s="50">
        <v>0</v>
      </c>
      <c r="BV79" s="17">
        <v>0</v>
      </c>
      <c r="BW79" s="17">
        <v>0</v>
      </c>
      <c r="BX79" s="50">
        <v>0</v>
      </c>
      <c r="BY79" s="50">
        <v>0</v>
      </c>
      <c r="BZ79" s="53">
        <v>0</v>
      </c>
      <c r="CA79" s="50">
        <v>0</v>
      </c>
      <c r="CB79" s="50">
        <v>0</v>
      </c>
      <c r="CC79" s="50">
        <v>0</v>
      </c>
      <c r="CD79" s="50">
        <v>0</v>
      </c>
      <c r="CE79" s="43">
        <v>0</v>
      </c>
      <c r="CF79" s="50">
        <v>0</v>
      </c>
      <c r="CG79" s="50">
        <v>0</v>
      </c>
      <c r="CH79" s="50">
        <v>0</v>
      </c>
      <c r="CI79" s="50">
        <v>0</v>
      </c>
      <c r="CJ79" s="50">
        <v>0</v>
      </c>
      <c r="CK79" s="50">
        <v>0</v>
      </c>
      <c r="CL79" s="50">
        <v>0</v>
      </c>
      <c r="CM79" s="50">
        <v>0</v>
      </c>
      <c r="CN79" s="50">
        <v>0</v>
      </c>
      <c r="CO79" s="50">
        <v>0</v>
      </c>
      <c r="CP79" s="50">
        <v>0</v>
      </c>
      <c r="CQ79" s="50">
        <v>0</v>
      </c>
      <c r="CR79" s="50">
        <v>0</v>
      </c>
      <c r="CS79" s="50">
        <v>0</v>
      </c>
      <c r="CT79" s="50">
        <v>0</v>
      </c>
      <c r="CU79" s="50">
        <v>1</v>
      </c>
      <c r="CV79" s="50" t="s">
        <v>8</v>
      </c>
      <c r="CW79" s="50">
        <v>0</v>
      </c>
      <c r="CX79" s="50">
        <v>0</v>
      </c>
      <c r="CY79" s="42">
        <v>1</v>
      </c>
      <c r="CZ79" s="50">
        <v>0</v>
      </c>
      <c r="DA79" s="50">
        <v>0</v>
      </c>
      <c r="DB79" s="60">
        <v>0</v>
      </c>
      <c r="DC79" s="50">
        <v>0</v>
      </c>
      <c r="DD79" s="50">
        <v>0</v>
      </c>
      <c r="DE79" s="50">
        <v>0</v>
      </c>
      <c r="DF79" s="50">
        <v>0</v>
      </c>
      <c r="DG79" s="50">
        <v>0</v>
      </c>
      <c r="DH79" s="50">
        <v>0</v>
      </c>
      <c r="DI79" s="50">
        <v>0</v>
      </c>
      <c r="DJ79" s="50">
        <v>0</v>
      </c>
      <c r="DK79" s="50">
        <v>0</v>
      </c>
      <c r="DL79" s="50">
        <v>0</v>
      </c>
      <c r="DM79" s="50">
        <v>0</v>
      </c>
      <c r="DN79" s="50">
        <v>0</v>
      </c>
      <c r="DO79" s="50">
        <v>0</v>
      </c>
      <c r="DP79" s="50">
        <v>0</v>
      </c>
      <c r="DQ79" s="50">
        <v>0</v>
      </c>
      <c r="DR79" s="50">
        <v>0</v>
      </c>
      <c r="DS79" s="50">
        <v>0</v>
      </c>
      <c r="DT79" s="50">
        <v>0</v>
      </c>
      <c r="DU79" s="50">
        <v>0</v>
      </c>
      <c r="DV79" s="50">
        <v>0</v>
      </c>
      <c r="DW79" s="50">
        <v>0</v>
      </c>
      <c r="DX79" s="50" t="s">
        <v>8</v>
      </c>
      <c r="DY79" s="38">
        <v>1</v>
      </c>
    </row>
    <row r="80" spans="1:129" ht="118.5" customHeight="1" x14ac:dyDescent="0.25">
      <c r="A80" s="22">
        <v>79</v>
      </c>
      <c r="B80" s="25" t="s">
        <v>197</v>
      </c>
      <c r="C80" s="43" t="s">
        <v>937</v>
      </c>
      <c r="D80" s="38" t="s">
        <v>283</v>
      </c>
      <c r="E80" s="38">
        <v>1</v>
      </c>
      <c r="F80" s="38" t="s">
        <v>204</v>
      </c>
      <c r="G80" s="43">
        <v>1</v>
      </c>
      <c r="H80" s="49" t="s">
        <v>205</v>
      </c>
      <c r="I80" s="14">
        <v>2007</v>
      </c>
      <c r="J80" s="49" t="s">
        <v>206</v>
      </c>
      <c r="K80" s="14">
        <v>2007</v>
      </c>
      <c r="L80" s="40" t="s">
        <v>8</v>
      </c>
      <c r="M80" s="38">
        <v>1</v>
      </c>
      <c r="N80" s="38" t="s">
        <v>8</v>
      </c>
      <c r="O80" s="38" t="s">
        <v>8</v>
      </c>
      <c r="P80" s="38" t="s">
        <v>8</v>
      </c>
      <c r="Q80" s="38" t="s">
        <v>8</v>
      </c>
      <c r="R80" s="38" t="s">
        <v>8</v>
      </c>
      <c r="S80" s="38" t="s">
        <v>8</v>
      </c>
      <c r="T80" s="38" t="s">
        <v>8</v>
      </c>
      <c r="U80" s="38" t="s">
        <v>300</v>
      </c>
      <c r="V80" s="38" t="s">
        <v>299</v>
      </c>
      <c r="W80" s="38">
        <v>1</v>
      </c>
      <c r="X80" s="38">
        <v>1</v>
      </c>
      <c r="Y80" s="38">
        <v>1</v>
      </c>
      <c r="Z80" s="38">
        <v>0</v>
      </c>
      <c r="AA80" s="38">
        <v>0</v>
      </c>
      <c r="AB80" s="38">
        <v>0</v>
      </c>
      <c r="AC80" s="38">
        <v>0</v>
      </c>
      <c r="AD80" s="38">
        <v>0</v>
      </c>
      <c r="AE80" s="43">
        <v>0</v>
      </c>
      <c r="AF80" s="42">
        <v>3</v>
      </c>
      <c r="AG80" s="42">
        <v>3</v>
      </c>
      <c r="AH80" s="42">
        <v>3</v>
      </c>
      <c r="AI80" s="38">
        <v>0</v>
      </c>
      <c r="AJ80" s="43">
        <v>0</v>
      </c>
      <c r="AK80" s="43">
        <v>0</v>
      </c>
      <c r="AL80" s="38">
        <v>0</v>
      </c>
      <c r="AM80" s="38">
        <v>0</v>
      </c>
      <c r="AN80" s="43">
        <v>0</v>
      </c>
      <c r="AO80" s="38">
        <v>0</v>
      </c>
      <c r="AP80" s="38">
        <v>0</v>
      </c>
      <c r="AQ80" s="43">
        <v>0</v>
      </c>
      <c r="AR80" s="43">
        <v>0</v>
      </c>
      <c r="AS80" s="43">
        <v>0</v>
      </c>
      <c r="AT80" s="43">
        <v>0</v>
      </c>
      <c r="AU80" s="43">
        <v>0</v>
      </c>
      <c r="AV80" s="38">
        <v>0</v>
      </c>
      <c r="AW80" s="38">
        <v>0</v>
      </c>
      <c r="AX80" s="17">
        <v>0</v>
      </c>
      <c r="AY80" s="44">
        <v>1</v>
      </c>
      <c r="AZ80" s="43">
        <v>0</v>
      </c>
      <c r="BA80" s="38">
        <v>0</v>
      </c>
      <c r="BB80" s="38">
        <v>0</v>
      </c>
      <c r="BC80" s="38">
        <v>0</v>
      </c>
      <c r="BD80" s="38">
        <v>0</v>
      </c>
      <c r="BE80" s="38">
        <v>0</v>
      </c>
      <c r="BF80" s="38">
        <v>0</v>
      </c>
      <c r="BG80" s="38">
        <v>0</v>
      </c>
      <c r="BH80" s="38">
        <v>0</v>
      </c>
      <c r="BI80" s="38">
        <v>0</v>
      </c>
      <c r="BJ80" s="17">
        <v>0</v>
      </c>
      <c r="BK80" s="38">
        <v>0</v>
      </c>
      <c r="BL80" s="43">
        <v>0</v>
      </c>
      <c r="BM80" s="38">
        <v>0</v>
      </c>
      <c r="BN80" s="38">
        <v>0</v>
      </c>
      <c r="BO80" s="38">
        <v>0</v>
      </c>
      <c r="BP80" s="38">
        <v>0</v>
      </c>
      <c r="BQ80" s="38">
        <v>0</v>
      </c>
      <c r="BR80" s="38">
        <v>0</v>
      </c>
      <c r="BS80" s="44">
        <v>1</v>
      </c>
      <c r="BT80" s="38">
        <v>0</v>
      </c>
      <c r="BU80" s="38">
        <v>0</v>
      </c>
      <c r="BV80" s="17">
        <v>0</v>
      </c>
      <c r="BW80" s="17">
        <v>0</v>
      </c>
      <c r="BX80" s="38">
        <v>0</v>
      </c>
      <c r="BY80" s="38">
        <v>0</v>
      </c>
      <c r="BZ80" s="43">
        <v>0</v>
      </c>
      <c r="CA80" s="38">
        <v>0</v>
      </c>
      <c r="CB80" s="38">
        <v>0</v>
      </c>
      <c r="CC80" s="38">
        <v>0</v>
      </c>
      <c r="CD80" s="38">
        <v>0</v>
      </c>
      <c r="CE80" s="38">
        <v>0</v>
      </c>
      <c r="CF80" s="38">
        <v>0</v>
      </c>
      <c r="CG80" s="38">
        <v>5</v>
      </c>
      <c r="CH80" s="38">
        <v>397</v>
      </c>
      <c r="CI80" s="38">
        <v>0</v>
      </c>
      <c r="CJ80" s="38">
        <v>0</v>
      </c>
      <c r="CK80" s="38">
        <v>1</v>
      </c>
      <c r="CL80" s="38">
        <v>0</v>
      </c>
      <c r="CM80" s="38">
        <v>0</v>
      </c>
      <c r="CN80" s="38">
        <v>0</v>
      </c>
      <c r="CO80" s="38">
        <v>0</v>
      </c>
      <c r="CP80" s="38">
        <v>0</v>
      </c>
      <c r="CQ80" s="38">
        <v>0</v>
      </c>
      <c r="CR80" s="38">
        <v>0</v>
      </c>
      <c r="CS80" s="38">
        <v>0</v>
      </c>
      <c r="CT80" s="38">
        <v>0</v>
      </c>
      <c r="CU80" s="61">
        <v>1</v>
      </c>
      <c r="CV80" s="61" t="s">
        <v>8</v>
      </c>
      <c r="CW80" s="61">
        <v>0</v>
      </c>
      <c r="CX80" s="85">
        <v>3</v>
      </c>
      <c r="CY80" s="85">
        <v>3</v>
      </c>
      <c r="CZ80" s="61">
        <v>0</v>
      </c>
      <c r="DA80" s="61">
        <v>0</v>
      </c>
      <c r="DB80" s="50">
        <v>0</v>
      </c>
      <c r="DC80" s="97">
        <v>1</v>
      </c>
      <c r="DD80" s="97">
        <v>1</v>
      </c>
      <c r="DE80" s="85">
        <v>1</v>
      </c>
      <c r="DF80" s="61">
        <v>0</v>
      </c>
      <c r="DG80" s="61">
        <v>0</v>
      </c>
      <c r="DH80" s="61">
        <v>0</v>
      </c>
      <c r="DI80" s="61">
        <v>0</v>
      </c>
      <c r="DJ80" s="61">
        <v>0</v>
      </c>
      <c r="DK80" s="61">
        <v>0</v>
      </c>
      <c r="DL80" s="85">
        <v>3</v>
      </c>
      <c r="DM80" s="61">
        <v>0</v>
      </c>
      <c r="DN80" s="61">
        <v>0</v>
      </c>
      <c r="DO80" s="85">
        <v>3</v>
      </c>
      <c r="DP80" s="61">
        <v>0</v>
      </c>
      <c r="DQ80" s="61">
        <v>0</v>
      </c>
      <c r="DR80" s="61">
        <v>0</v>
      </c>
      <c r="DS80" s="38">
        <v>0</v>
      </c>
      <c r="DT80" s="38">
        <v>0</v>
      </c>
      <c r="DU80" s="38">
        <v>0</v>
      </c>
      <c r="DV80" s="38">
        <v>0</v>
      </c>
      <c r="DW80" s="38">
        <v>0</v>
      </c>
      <c r="DX80" s="50" t="s">
        <v>8</v>
      </c>
      <c r="DY80" s="38">
        <v>1</v>
      </c>
    </row>
    <row r="81" spans="1:129" ht="118.5" customHeight="1" x14ac:dyDescent="0.25">
      <c r="A81" s="22">
        <v>80</v>
      </c>
      <c r="B81" s="25" t="s">
        <v>252</v>
      </c>
      <c r="C81" s="43" t="s">
        <v>938</v>
      </c>
      <c r="D81" s="38" t="s">
        <v>284</v>
      </c>
      <c r="E81" s="38">
        <v>1</v>
      </c>
      <c r="F81" s="38" t="s">
        <v>253</v>
      </c>
      <c r="G81" s="43">
        <v>1</v>
      </c>
      <c r="H81" s="49" t="s">
        <v>254</v>
      </c>
      <c r="I81" s="14">
        <v>2007</v>
      </c>
      <c r="J81" s="49" t="s">
        <v>255</v>
      </c>
      <c r="K81" s="14">
        <v>2012</v>
      </c>
      <c r="L81" s="40" t="s">
        <v>8</v>
      </c>
      <c r="M81" s="38">
        <v>1</v>
      </c>
      <c r="N81" s="38" t="s">
        <v>8</v>
      </c>
      <c r="O81" s="38" t="s">
        <v>8</v>
      </c>
      <c r="P81" s="38" t="s">
        <v>8</v>
      </c>
      <c r="Q81" s="38" t="s">
        <v>8</v>
      </c>
      <c r="R81" s="38" t="s">
        <v>8</v>
      </c>
      <c r="S81" s="38" t="s">
        <v>8</v>
      </c>
      <c r="T81" s="38" t="s">
        <v>8</v>
      </c>
      <c r="U81" s="38" t="s">
        <v>310</v>
      </c>
      <c r="V81" s="38" t="s">
        <v>301</v>
      </c>
      <c r="W81" s="38">
        <v>1</v>
      </c>
      <c r="X81" s="38">
        <v>1</v>
      </c>
      <c r="Y81" s="38">
        <v>1</v>
      </c>
      <c r="Z81" s="38">
        <v>1</v>
      </c>
      <c r="AA81" s="73">
        <v>2</v>
      </c>
      <c r="AB81" s="73">
        <v>2</v>
      </c>
      <c r="AC81" s="38">
        <v>0</v>
      </c>
      <c r="AD81" s="38">
        <v>0</v>
      </c>
      <c r="AE81" s="45">
        <v>3</v>
      </c>
      <c r="AF81" s="53">
        <v>0</v>
      </c>
      <c r="AG81" s="42">
        <v>3</v>
      </c>
      <c r="AH81" s="42">
        <v>3</v>
      </c>
      <c r="AI81" s="44">
        <v>1</v>
      </c>
      <c r="AJ81" s="45">
        <v>3</v>
      </c>
      <c r="AK81" s="45">
        <v>3</v>
      </c>
      <c r="AL81" s="45">
        <v>3</v>
      </c>
      <c r="AM81" s="45">
        <v>3</v>
      </c>
      <c r="AN81" s="43">
        <v>0</v>
      </c>
      <c r="AO81" s="38">
        <v>0</v>
      </c>
      <c r="AP81" s="38">
        <v>0</v>
      </c>
      <c r="AQ81" s="43">
        <v>0</v>
      </c>
      <c r="AR81" s="43">
        <v>0</v>
      </c>
      <c r="AS81" s="45">
        <v>3</v>
      </c>
      <c r="AT81" s="44">
        <v>1</v>
      </c>
      <c r="AU81" s="44">
        <v>1</v>
      </c>
      <c r="AV81" s="44">
        <v>1</v>
      </c>
      <c r="AW81" s="44">
        <v>1</v>
      </c>
      <c r="AX81" s="17">
        <v>0</v>
      </c>
      <c r="AY81" s="43">
        <v>0</v>
      </c>
      <c r="AZ81" s="44">
        <v>1</v>
      </c>
      <c r="BA81" s="44">
        <v>1</v>
      </c>
      <c r="BB81" s="44">
        <v>1</v>
      </c>
      <c r="BC81" s="44">
        <v>1</v>
      </c>
      <c r="BD81" s="73">
        <v>2</v>
      </c>
      <c r="BE81" s="44">
        <v>1</v>
      </c>
      <c r="BF81" s="38">
        <v>0</v>
      </c>
      <c r="BG81" s="38">
        <v>0</v>
      </c>
      <c r="BH81" s="38">
        <v>0</v>
      </c>
      <c r="BI81" s="45">
        <v>3</v>
      </c>
      <c r="BJ81" s="17">
        <v>0</v>
      </c>
      <c r="BK81" s="38">
        <v>0</v>
      </c>
      <c r="BL81" s="43">
        <v>0</v>
      </c>
      <c r="BM81" s="38">
        <v>0</v>
      </c>
      <c r="BN81" s="38">
        <v>0</v>
      </c>
      <c r="BO81" s="38">
        <v>0</v>
      </c>
      <c r="BP81" s="38">
        <v>0</v>
      </c>
      <c r="BQ81" s="38">
        <v>0</v>
      </c>
      <c r="BR81" s="38">
        <v>0</v>
      </c>
      <c r="BS81" s="44">
        <v>1</v>
      </c>
      <c r="BT81" s="44">
        <v>1</v>
      </c>
      <c r="BU81" s="38">
        <v>0</v>
      </c>
      <c r="BV81" s="17">
        <v>0</v>
      </c>
      <c r="BW81" s="17">
        <v>0</v>
      </c>
      <c r="BX81" s="45">
        <v>3</v>
      </c>
      <c r="BY81" s="38">
        <v>0</v>
      </c>
      <c r="BZ81" s="45">
        <v>3</v>
      </c>
      <c r="CA81" s="45">
        <v>3</v>
      </c>
      <c r="CB81" s="45">
        <v>3</v>
      </c>
      <c r="CC81" s="45">
        <v>3</v>
      </c>
      <c r="CD81" s="38">
        <v>0</v>
      </c>
      <c r="CE81" s="38">
        <v>0</v>
      </c>
      <c r="CF81" s="38">
        <v>0</v>
      </c>
      <c r="CG81" s="38">
        <v>6</v>
      </c>
      <c r="CH81" s="38">
        <v>756</v>
      </c>
      <c r="CI81" s="38">
        <v>1</v>
      </c>
      <c r="CJ81" s="38">
        <v>0</v>
      </c>
      <c r="CK81" s="38">
        <v>0</v>
      </c>
      <c r="CL81" s="38">
        <v>1</v>
      </c>
      <c r="CM81" s="45">
        <v>3</v>
      </c>
      <c r="CN81" s="38">
        <v>0</v>
      </c>
      <c r="CO81" s="38">
        <v>0</v>
      </c>
      <c r="CP81" s="38">
        <v>0</v>
      </c>
      <c r="CQ81" s="45">
        <v>3</v>
      </c>
      <c r="CR81" s="38">
        <v>0</v>
      </c>
      <c r="CS81" s="38">
        <v>0</v>
      </c>
      <c r="CT81" s="45">
        <v>3</v>
      </c>
      <c r="CU81" s="61">
        <v>1</v>
      </c>
      <c r="CV81" s="61" t="s">
        <v>8</v>
      </c>
      <c r="CW81" s="85">
        <v>3</v>
      </c>
      <c r="CX81" s="73">
        <v>2</v>
      </c>
      <c r="CY81" s="85">
        <v>3</v>
      </c>
      <c r="CZ81" s="85">
        <v>3</v>
      </c>
      <c r="DA81" s="85">
        <v>3</v>
      </c>
      <c r="DB81" s="85">
        <v>3</v>
      </c>
      <c r="DC81" s="85">
        <v>3</v>
      </c>
      <c r="DD81" s="85">
        <v>3</v>
      </c>
      <c r="DE81" s="73">
        <v>2</v>
      </c>
      <c r="DF81" s="85">
        <v>3</v>
      </c>
      <c r="DG81" s="85">
        <v>3</v>
      </c>
      <c r="DH81" s="85">
        <v>3</v>
      </c>
      <c r="DI81" s="85">
        <v>3</v>
      </c>
      <c r="DJ81" s="85">
        <v>3</v>
      </c>
      <c r="DK81" s="61">
        <v>0</v>
      </c>
      <c r="DL81" s="61">
        <v>0</v>
      </c>
      <c r="DM81" s="61">
        <v>0</v>
      </c>
      <c r="DN81" s="85">
        <v>3</v>
      </c>
      <c r="DO81" s="85">
        <v>3</v>
      </c>
      <c r="DP81" s="85">
        <v>3</v>
      </c>
      <c r="DQ81" s="61">
        <v>0</v>
      </c>
      <c r="DR81" s="61">
        <v>0</v>
      </c>
      <c r="DS81" s="38">
        <v>0</v>
      </c>
      <c r="DT81" s="45">
        <v>3</v>
      </c>
      <c r="DU81" s="38">
        <v>0</v>
      </c>
      <c r="DV81" s="44">
        <v>1</v>
      </c>
      <c r="DW81" s="45">
        <v>3</v>
      </c>
      <c r="DX81" s="50" t="s">
        <v>8</v>
      </c>
      <c r="DY81" s="38">
        <v>1</v>
      </c>
    </row>
    <row r="82" spans="1:129" ht="118.5" customHeight="1" x14ac:dyDescent="0.25">
      <c r="A82" s="22">
        <v>81</v>
      </c>
      <c r="B82" s="35" t="s">
        <v>219</v>
      </c>
      <c r="C82" s="43" t="s">
        <v>939</v>
      </c>
      <c r="D82" s="38" t="s">
        <v>282</v>
      </c>
      <c r="E82" s="38">
        <v>1</v>
      </c>
      <c r="F82" s="38" t="s">
        <v>220</v>
      </c>
      <c r="G82" s="43">
        <v>1</v>
      </c>
      <c r="H82" s="49" t="s">
        <v>221</v>
      </c>
      <c r="I82" s="14">
        <v>2007</v>
      </c>
      <c r="J82" s="49" t="s">
        <v>222</v>
      </c>
      <c r="K82" s="14">
        <v>2012</v>
      </c>
      <c r="L82" s="40" t="s">
        <v>8</v>
      </c>
      <c r="M82" s="38">
        <v>1</v>
      </c>
      <c r="N82" s="38" t="s">
        <v>8</v>
      </c>
      <c r="O82" s="38" t="s">
        <v>8</v>
      </c>
      <c r="P82" s="38" t="s">
        <v>8</v>
      </c>
      <c r="Q82" s="38" t="s">
        <v>8</v>
      </c>
      <c r="R82" s="38" t="s">
        <v>8</v>
      </c>
      <c r="S82" s="38" t="s">
        <v>8</v>
      </c>
      <c r="T82" s="38" t="s">
        <v>8</v>
      </c>
      <c r="U82" s="38" t="s">
        <v>297</v>
      </c>
      <c r="V82" s="38" t="s">
        <v>345</v>
      </c>
      <c r="W82" s="38">
        <v>1</v>
      </c>
      <c r="X82" s="38">
        <v>1</v>
      </c>
      <c r="Y82" s="38">
        <v>1</v>
      </c>
      <c r="Z82" s="38">
        <v>1</v>
      </c>
      <c r="AA82" s="73">
        <v>2</v>
      </c>
      <c r="AB82" s="73">
        <v>2</v>
      </c>
      <c r="AC82" s="38">
        <v>0</v>
      </c>
      <c r="AD82" s="38">
        <v>0</v>
      </c>
      <c r="AE82" s="45">
        <v>3</v>
      </c>
      <c r="AF82" s="53">
        <v>0</v>
      </c>
      <c r="AG82" s="42">
        <v>3</v>
      </c>
      <c r="AH82" s="42">
        <v>3</v>
      </c>
      <c r="AI82" s="44">
        <v>1</v>
      </c>
      <c r="AJ82" s="45">
        <v>3</v>
      </c>
      <c r="AK82" s="45">
        <v>3</v>
      </c>
      <c r="AL82" s="45">
        <v>3</v>
      </c>
      <c r="AM82" s="45">
        <v>3</v>
      </c>
      <c r="AN82" s="43">
        <v>0</v>
      </c>
      <c r="AO82" s="38">
        <v>0</v>
      </c>
      <c r="AP82" s="38">
        <v>0</v>
      </c>
      <c r="AQ82" s="43">
        <v>0</v>
      </c>
      <c r="AR82" s="43">
        <v>0</v>
      </c>
      <c r="AS82" s="43">
        <v>0</v>
      </c>
      <c r="AT82" s="43">
        <v>0</v>
      </c>
      <c r="AU82" s="43">
        <v>0</v>
      </c>
      <c r="AV82" s="38">
        <v>0</v>
      </c>
      <c r="AW82" s="38">
        <v>0</v>
      </c>
      <c r="AX82" s="17">
        <v>0</v>
      </c>
      <c r="AY82" s="44">
        <v>1</v>
      </c>
      <c r="AZ82" s="73">
        <v>2</v>
      </c>
      <c r="BA82" s="38">
        <v>0</v>
      </c>
      <c r="BB82" s="38">
        <v>0</v>
      </c>
      <c r="BC82" s="44">
        <v>1</v>
      </c>
      <c r="BD82" s="44">
        <v>1</v>
      </c>
      <c r="BE82" s="38">
        <v>0</v>
      </c>
      <c r="BF82" s="38">
        <v>0</v>
      </c>
      <c r="BG82" s="38">
        <v>0</v>
      </c>
      <c r="BH82" s="38">
        <v>0</v>
      </c>
      <c r="BI82" s="38">
        <v>0</v>
      </c>
      <c r="BJ82" s="17">
        <v>0</v>
      </c>
      <c r="BK82" s="44">
        <v>1</v>
      </c>
      <c r="BL82" s="43">
        <v>0</v>
      </c>
      <c r="BM82" s="44">
        <v>1</v>
      </c>
      <c r="BN82" s="38">
        <v>0</v>
      </c>
      <c r="BO82" s="38">
        <v>0</v>
      </c>
      <c r="BP82" s="38">
        <v>0</v>
      </c>
      <c r="BQ82" s="38">
        <v>0</v>
      </c>
      <c r="BR82" s="38">
        <v>0</v>
      </c>
      <c r="BS82" s="44">
        <v>1</v>
      </c>
      <c r="BT82" s="38">
        <v>0</v>
      </c>
      <c r="BU82" s="38">
        <v>0</v>
      </c>
      <c r="BV82" s="17">
        <v>0</v>
      </c>
      <c r="BW82" s="17">
        <v>0</v>
      </c>
      <c r="BX82" s="45">
        <v>3</v>
      </c>
      <c r="BY82" s="45">
        <v>3</v>
      </c>
      <c r="BZ82" s="45">
        <v>3</v>
      </c>
      <c r="CA82" s="45">
        <v>3</v>
      </c>
      <c r="CB82" s="38">
        <v>0</v>
      </c>
      <c r="CC82" s="45">
        <v>3</v>
      </c>
      <c r="CD82" s="38">
        <v>0</v>
      </c>
      <c r="CE82" s="38">
        <v>0</v>
      </c>
      <c r="CF82" s="38">
        <v>0</v>
      </c>
      <c r="CG82" s="38">
        <v>9</v>
      </c>
      <c r="CH82" s="38">
        <v>1298</v>
      </c>
      <c r="CI82" s="38">
        <v>0</v>
      </c>
      <c r="CJ82" s="38">
        <v>1</v>
      </c>
      <c r="CK82" s="38">
        <v>0</v>
      </c>
      <c r="CL82" s="38">
        <v>1</v>
      </c>
      <c r="CM82" s="45">
        <v>3</v>
      </c>
      <c r="CN82" s="38">
        <v>0</v>
      </c>
      <c r="CO82" s="38">
        <v>0</v>
      </c>
      <c r="CP82" s="38">
        <v>0</v>
      </c>
      <c r="CQ82" s="45">
        <v>3</v>
      </c>
      <c r="CR82" s="38">
        <v>0</v>
      </c>
      <c r="CS82" s="38">
        <v>0</v>
      </c>
      <c r="CT82" s="45">
        <v>3</v>
      </c>
      <c r="CU82" s="61">
        <v>1</v>
      </c>
      <c r="CV82" s="61" t="s">
        <v>8</v>
      </c>
      <c r="CW82" s="85">
        <v>3</v>
      </c>
      <c r="CX82" s="73">
        <v>2</v>
      </c>
      <c r="CY82" s="85">
        <v>3</v>
      </c>
      <c r="CZ82" s="85">
        <v>3</v>
      </c>
      <c r="DA82" s="85">
        <v>3</v>
      </c>
      <c r="DB82" s="85">
        <v>3</v>
      </c>
      <c r="DC82" s="85">
        <v>3</v>
      </c>
      <c r="DD82" s="85">
        <v>3</v>
      </c>
      <c r="DE82" s="61">
        <v>0</v>
      </c>
      <c r="DF82" s="85">
        <v>3</v>
      </c>
      <c r="DG82" s="85">
        <v>3</v>
      </c>
      <c r="DH82" s="85">
        <v>3</v>
      </c>
      <c r="DI82" s="85">
        <v>3</v>
      </c>
      <c r="DJ82" s="85">
        <v>3</v>
      </c>
      <c r="DK82" s="61">
        <v>0</v>
      </c>
      <c r="DL82" s="61">
        <v>0</v>
      </c>
      <c r="DM82" s="61">
        <v>0</v>
      </c>
      <c r="DN82" s="61">
        <v>0</v>
      </c>
      <c r="DO82" s="85">
        <v>3</v>
      </c>
      <c r="DP82" s="85">
        <v>3</v>
      </c>
      <c r="DQ82" s="61">
        <v>0</v>
      </c>
      <c r="DR82" s="61">
        <v>0</v>
      </c>
      <c r="DS82" s="38">
        <v>0</v>
      </c>
      <c r="DT82" s="45">
        <v>3</v>
      </c>
      <c r="DU82" s="38">
        <v>0</v>
      </c>
      <c r="DV82" s="73">
        <v>2</v>
      </c>
      <c r="DW82" s="45">
        <v>3</v>
      </c>
      <c r="DX82" s="50" t="s">
        <v>8</v>
      </c>
      <c r="DY82" s="43">
        <v>1</v>
      </c>
    </row>
    <row r="83" spans="1:129" ht="118.5" customHeight="1" x14ac:dyDescent="0.25">
      <c r="A83" s="22">
        <v>82</v>
      </c>
      <c r="B83" s="35" t="s">
        <v>130</v>
      </c>
      <c r="C83" s="43" t="s">
        <v>940</v>
      </c>
      <c r="D83" s="43" t="s">
        <v>282</v>
      </c>
      <c r="E83" s="43">
        <v>2</v>
      </c>
      <c r="F83" s="43" t="s">
        <v>140</v>
      </c>
      <c r="G83" s="43">
        <v>2</v>
      </c>
      <c r="H83" s="49" t="s">
        <v>141</v>
      </c>
      <c r="I83" s="14">
        <v>2007</v>
      </c>
      <c r="J83" s="43" t="s">
        <v>142</v>
      </c>
      <c r="K83" s="14">
        <v>2009</v>
      </c>
      <c r="L83" s="43" t="s">
        <v>8</v>
      </c>
      <c r="M83" s="43">
        <v>1</v>
      </c>
      <c r="N83" s="43" t="s">
        <v>8</v>
      </c>
      <c r="O83" s="43" t="s">
        <v>8</v>
      </c>
      <c r="P83" s="43" t="s">
        <v>8</v>
      </c>
      <c r="Q83" s="43" t="s">
        <v>8</v>
      </c>
      <c r="R83" s="43" t="s">
        <v>8</v>
      </c>
      <c r="S83" s="43" t="s">
        <v>8</v>
      </c>
      <c r="T83" s="43" t="s">
        <v>8</v>
      </c>
      <c r="U83" s="43" t="s">
        <v>310</v>
      </c>
      <c r="V83" s="43" t="s">
        <v>323</v>
      </c>
      <c r="W83" s="43">
        <v>1</v>
      </c>
      <c r="X83" s="43">
        <v>1</v>
      </c>
      <c r="Y83" s="43">
        <v>1</v>
      </c>
      <c r="Z83" s="43">
        <v>1</v>
      </c>
      <c r="AA83" s="45">
        <v>3</v>
      </c>
      <c r="AB83" s="45">
        <v>3</v>
      </c>
      <c r="AC83" s="43">
        <v>0</v>
      </c>
      <c r="AD83" s="43">
        <v>0</v>
      </c>
      <c r="AE83" s="45">
        <v>3</v>
      </c>
      <c r="AF83" s="53">
        <v>0</v>
      </c>
      <c r="AG83" s="42">
        <v>3</v>
      </c>
      <c r="AH83" s="53">
        <v>0</v>
      </c>
      <c r="AI83" s="44">
        <v>1</v>
      </c>
      <c r="AJ83" s="45">
        <v>3</v>
      </c>
      <c r="AK83" s="45">
        <v>3</v>
      </c>
      <c r="AL83" s="45">
        <v>3</v>
      </c>
      <c r="AM83" s="45">
        <v>3</v>
      </c>
      <c r="AN83" s="43">
        <v>0</v>
      </c>
      <c r="AO83" s="43">
        <v>0</v>
      </c>
      <c r="AP83" s="43">
        <v>0</v>
      </c>
      <c r="AQ83" s="43">
        <v>0</v>
      </c>
      <c r="AR83" s="43">
        <v>0</v>
      </c>
      <c r="AS83" s="45">
        <v>3</v>
      </c>
      <c r="AT83" s="44">
        <v>1</v>
      </c>
      <c r="AU83" s="44">
        <v>1</v>
      </c>
      <c r="AV83" s="44">
        <v>1</v>
      </c>
      <c r="AW83" s="44">
        <v>1</v>
      </c>
      <c r="AX83" s="17">
        <v>0</v>
      </c>
      <c r="AY83" s="43">
        <v>0</v>
      </c>
      <c r="AZ83" s="73">
        <v>2</v>
      </c>
      <c r="BA83" s="44">
        <v>1</v>
      </c>
      <c r="BB83" s="44">
        <v>1</v>
      </c>
      <c r="BC83" s="44">
        <v>1</v>
      </c>
      <c r="BD83" s="44">
        <v>1</v>
      </c>
      <c r="BE83" s="44">
        <v>1</v>
      </c>
      <c r="BF83" s="38">
        <v>0</v>
      </c>
      <c r="BG83" s="38">
        <v>0</v>
      </c>
      <c r="BH83" s="38">
        <v>0</v>
      </c>
      <c r="BI83" s="38">
        <v>0</v>
      </c>
      <c r="BJ83" s="17">
        <v>0</v>
      </c>
      <c r="BK83" s="43">
        <v>0</v>
      </c>
      <c r="BL83" s="43">
        <v>0</v>
      </c>
      <c r="BM83" s="43">
        <v>0</v>
      </c>
      <c r="BN83" s="43">
        <v>0</v>
      </c>
      <c r="BO83" s="43">
        <v>0</v>
      </c>
      <c r="BP83" s="43">
        <v>0</v>
      </c>
      <c r="BQ83" s="43">
        <v>0</v>
      </c>
      <c r="BR83" s="43">
        <v>0</v>
      </c>
      <c r="BS83" s="44">
        <v>1</v>
      </c>
      <c r="BT83" s="44">
        <v>1</v>
      </c>
      <c r="BU83" s="43">
        <v>0</v>
      </c>
      <c r="BV83" s="17">
        <v>0</v>
      </c>
      <c r="BW83" s="17">
        <v>0</v>
      </c>
      <c r="BX83" s="43">
        <v>0</v>
      </c>
      <c r="BY83" s="43">
        <v>0</v>
      </c>
      <c r="BZ83" s="45">
        <v>3</v>
      </c>
      <c r="CA83" s="45">
        <v>3</v>
      </c>
      <c r="CB83" s="45">
        <v>3</v>
      </c>
      <c r="CC83" s="45">
        <v>3</v>
      </c>
      <c r="CD83" s="54">
        <v>0</v>
      </c>
      <c r="CE83" s="43">
        <v>0</v>
      </c>
      <c r="CF83" s="43">
        <v>0</v>
      </c>
      <c r="CG83" s="43">
        <v>8</v>
      </c>
      <c r="CH83" s="43">
        <v>996</v>
      </c>
      <c r="CI83" s="43">
        <v>1</v>
      </c>
      <c r="CJ83" s="43">
        <v>0</v>
      </c>
      <c r="CK83" s="43">
        <v>0</v>
      </c>
      <c r="CL83" s="43">
        <v>1</v>
      </c>
      <c r="CM83" s="43">
        <v>0</v>
      </c>
      <c r="CN83" s="43">
        <v>0</v>
      </c>
      <c r="CO83" s="43">
        <v>0</v>
      </c>
      <c r="CP83" s="43">
        <v>0</v>
      </c>
      <c r="CQ83" s="43">
        <v>0</v>
      </c>
      <c r="CR83" s="43">
        <v>0</v>
      </c>
      <c r="CS83" s="45">
        <v>3</v>
      </c>
      <c r="CT83" s="43">
        <v>0</v>
      </c>
      <c r="CU83" s="86">
        <v>0</v>
      </c>
      <c r="CV83" s="86" t="s">
        <v>8</v>
      </c>
      <c r="CW83" s="86">
        <v>0</v>
      </c>
      <c r="CX83" s="86">
        <v>0</v>
      </c>
      <c r="CY83" s="86">
        <v>0</v>
      </c>
      <c r="CZ83" s="86">
        <v>0</v>
      </c>
      <c r="DA83" s="76">
        <v>0</v>
      </c>
      <c r="DB83" s="86">
        <v>0</v>
      </c>
      <c r="DC83" s="86">
        <v>0</v>
      </c>
      <c r="DD83" s="86">
        <v>0</v>
      </c>
      <c r="DE83" s="86">
        <v>0</v>
      </c>
      <c r="DF83" s="86">
        <v>0</v>
      </c>
      <c r="DG83" s="86">
        <v>0</v>
      </c>
      <c r="DH83" s="86">
        <v>0</v>
      </c>
      <c r="DI83" s="86">
        <v>0</v>
      </c>
      <c r="DJ83" s="86">
        <v>0</v>
      </c>
      <c r="DK83" s="86">
        <v>0</v>
      </c>
      <c r="DL83" s="86">
        <v>0</v>
      </c>
      <c r="DM83" s="86">
        <v>0</v>
      </c>
      <c r="DN83" s="86">
        <v>0</v>
      </c>
      <c r="DO83" s="86">
        <v>0</v>
      </c>
      <c r="DP83" s="86">
        <v>0</v>
      </c>
      <c r="DQ83" s="86">
        <v>0</v>
      </c>
      <c r="DR83" s="86">
        <v>0</v>
      </c>
      <c r="DS83" s="43">
        <v>0</v>
      </c>
      <c r="DT83" s="43">
        <v>0</v>
      </c>
      <c r="DU83" s="43">
        <v>0</v>
      </c>
      <c r="DV83" s="44">
        <v>1</v>
      </c>
      <c r="DW83" s="43">
        <v>0</v>
      </c>
      <c r="DX83" s="50" t="s">
        <v>8</v>
      </c>
      <c r="DY83" s="50">
        <v>1</v>
      </c>
    </row>
    <row r="84" spans="1:129" ht="118.5" customHeight="1" x14ac:dyDescent="0.25">
      <c r="A84" s="22">
        <v>83</v>
      </c>
      <c r="B84" s="35" t="s">
        <v>692</v>
      </c>
      <c r="C84" s="43" t="s">
        <v>824</v>
      </c>
      <c r="D84" s="35" t="s">
        <v>283</v>
      </c>
      <c r="E84" s="35">
        <v>1</v>
      </c>
      <c r="F84" s="35" t="s">
        <v>693</v>
      </c>
      <c r="G84" s="43">
        <v>2</v>
      </c>
      <c r="H84" s="49" t="s">
        <v>694</v>
      </c>
      <c r="I84" s="14">
        <v>2007</v>
      </c>
      <c r="J84" s="35" t="s">
        <v>695</v>
      </c>
      <c r="K84" s="14">
        <v>2008</v>
      </c>
      <c r="L84" s="35" t="s">
        <v>8</v>
      </c>
      <c r="M84" s="35">
        <v>1</v>
      </c>
      <c r="N84" s="35" t="s">
        <v>8</v>
      </c>
      <c r="O84" s="35" t="s">
        <v>8</v>
      </c>
      <c r="P84" s="35" t="s">
        <v>8</v>
      </c>
      <c r="Q84" s="35" t="s">
        <v>8</v>
      </c>
      <c r="R84" s="35" t="s">
        <v>8</v>
      </c>
      <c r="S84" s="35" t="s">
        <v>8</v>
      </c>
      <c r="T84" s="35" t="s">
        <v>8</v>
      </c>
      <c r="U84" s="35" t="s">
        <v>300</v>
      </c>
      <c r="V84" s="35" t="s">
        <v>299</v>
      </c>
      <c r="W84" s="50">
        <v>1</v>
      </c>
      <c r="X84" s="51">
        <v>0</v>
      </c>
      <c r="Y84" s="50">
        <v>0</v>
      </c>
      <c r="Z84" s="50">
        <v>0</v>
      </c>
      <c r="AA84" s="50">
        <v>0</v>
      </c>
      <c r="AB84" s="50">
        <v>0</v>
      </c>
      <c r="AC84" s="50">
        <v>0</v>
      </c>
      <c r="AD84" s="50">
        <v>0</v>
      </c>
      <c r="AE84" s="50">
        <v>0</v>
      </c>
      <c r="AF84" s="50">
        <v>0</v>
      </c>
      <c r="AG84" s="50">
        <v>0</v>
      </c>
      <c r="AH84" s="50">
        <v>0</v>
      </c>
      <c r="AI84" s="50">
        <v>0</v>
      </c>
      <c r="AJ84" s="50">
        <v>0</v>
      </c>
      <c r="AK84" s="50">
        <v>0</v>
      </c>
      <c r="AL84" s="50">
        <v>0</v>
      </c>
      <c r="AM84" s="50">
        <v>0</v>
      </c>
      <c r="AN84" s="50">
        <v>0</v>
      </c>
      <c r="AO84" s="50">
        <v>0</v>
      </c>
      <c r="AP84" s="50">
        <v>0</v>
      </c>
      <c r="AQ84" s="50">
        <v>0</v>
      </c>
      <c r="AR84" s="50">
        <v>0</v>
      </c>
      <c r="AS84" s="50">
        <v>0</v>
      </c>
      <c r="AT84" s="50">
        <v>0</v>
      </c>
      <c r="AU84" s="50">
        <v>0</v>
      </c>
      <c r="AV84" s="50">
        <v>0</v>
      </c>
      <c r="AW84" s="50">
        <v>0</v>
      </c>
      <c r="AX84" s="17">
        <v>0</v>
      </c>
      <c r="AY84" s="50">
        <v>0</v>
      </c>
      <c r="AZ84" s="50">
        <v>0</v>
      </c>
      <c r="BA84" s="50">
        <v>0</v>
      </c>
      <c r="BB84" s="50">
        <v>0</v>
      </c>
      <c r="BC84" s="50">
        <v>0</v>
      </c>
      <c r="BD84" s="50">
        <v>0</v>
      </c>
      <c r="BE84" s="50">
        <v>0</v>
      </c>
      <c r="BF84" s="52">
        <v>0</v>
      </c>
      <c r="BG84" s="52">
        <v>0</v>
      </c>
      <c r="BH84" s="52">
        <v>0</v>
      </c>
      <c r="BI84" s="52">
        <v>0</v>
      </c>
      <c r="BJ84" s="17">
        <v>0</v>
      </c>
      <c r="BK84" s="50">
        <v>0</v>
      </c>
      <c r="BL84" s="53">
        <v>0</v>
      </c>
      <c r="BM84" s="38">
        <v>0</v>
      </c>
      <c r="BN84" s="38">
        <v>0</v>
      </c>
      <c r="BO84" s="38">
        <v>0</v>
      </c>
      <c r="BP84" s="50">
        <v>0</v>
      </c>
      <c r="BQ84" s="50">
        <v>0</v>
      </c>
      <c r="BR84" s="50">
        <v>0</v>
      </c>
      <c r="BS84" s="50">
        <v>0</v>
      </c>
      <c r="BT84" s="50">
        <v>0</v>
      </c>
      <c r="BU84" s="50">
        <v>0</v>
      </c>
      <c r="BV84" s="17">
        <v>0</v>
      </c>
      <c r="BW84" s="17">
        <v>0</v>
      </c>
      <c r="BX84" s="50">
        <v>0</v>
      </c>
      <c r="BY84" s="50">
        <v>0</v>
      </c>
      <c r="BZ84" s="53">
        <v>0</v>
      </c>
      <c r="CA84" s="50">
        <v>0</v>
      </c>
      <c r="CB84" s="50">
        <v>0</v>
      </c>
      <c r="CC84" s="50">
        <v>0</v>
      </c>
      <c r="CD84" s="50">
        <v>0</v>
      </c>
      <c r="CE84" s="50">
        <v>0</v>
      </c>
      <c r="CF84" s="50">
        <v>0</v>
      </c>
      <c r="CG84" s="50">
        <v>0</v>
      </c>
      <c r="CH84" s="50">
        <v>0</v>
      </c>
      <c r="CI84" s="50">
        <v>0</v>
      </c>
      <c r="CJ84" s="50">
        <v>0</v>
      </c>
      <c r="CK84" s="50">
        <v>0</v>
      </c>
      <c r="CL84" s="50">
        <v>0</v>
      </c>
      <c r="CM84" s="50">
        <v>0</v>
      </c>
      <c r="CN84" s="50">
        <v>0</v>
      </c>
      <c r="CO84" s="50">
        <v>0</v>
      </c>
      <c r="CP84" s="50">
        <v>0</v>
      </c>
      <c r="CQ84" s="50">
        <v>0</v>
      </c>
      <c r="CR84" s="50">
        <v>0</v>
      </c>
      <c r="CS84" s="50">
        <v>0</v>
      </c>
      <c r="CT84" s="53">
        <v>0</v>
      </c>
      <c r="CU84" s="53">
        <v>0</v>
      </c>
      <c r="CV84" s="53" t="s">
        <v>8</v>
      </c>
      <c r="CW84" s="42">
        <v>3</v>
      </c>
      <c r="CX84" s="59">
        <v>2</v>
      </c>
      <c r="CY84" s="73">
        <v>2</v>
      </c>
      <c r="CZ84" s="53">
        <v>0</v>
      </c>
      <c r="DA84" s="53">
        <v>0</v>
      </c>
      <c r="DB84" s="53">
        <v>0</v>
      </c>
      <c r="DC84" s="53">
        <v>0</v>
      </c>
      <c r="DD84" s="42">
        <v>3</v>
      </c>
      <c r="DE84" s="42">
        <v>3</v>
      </c>
      <c r="DF84" s="53">
        <v>0</v>
      </c>
      <c r="DG84" s="53">
        <v>0</v>
      </c>
      <c r="DH84" s="53">
        <v>0</v>
      </c>
      <c r="DI84" s="53">
        <v>0</v>
      </c>
      <c r="DJ84" s="53">
        <v>0</v>
      </c>
      <c r="DK84" s="53">
        <v>0</v>
      </c>
      <c r="DL84" s="42">
        <v>3</v>
      </c>
      <c r="DM84" s="53">
        <v>0</v>
      </c>
      <c r="DN84" s="53">
        <v>0</v>
      </c>
      <c r="DO84" s="53">
        <v>0</v>
      </c>
      <c r="DP84" s="53">
        <v>0</v>
      </c>
      <c r="DQ84" s="53">
        <v>0</v>
      </c>
      <c r="DR84" s="53">
        <v>0</v>
      </c>
      <c r="DS84" s="50">
        <v>0</v>
      </c>
      <c r="DT84" s="50">
        <v>0</v>
      </c>
      <c r="DU84" s="50">
        <v>0</v>
      </c>
      <c r="DV84" s="50">
        <v>0</v>
      </c>
      <c r="DW84" s="50">
        <v>0</v>
      </c>
      <c r="DX84" s="50" t="s">
        <v>8</v>
      </c>
      <c r="DY84" s="50">
        <v>1</v>
      </c>
    </row>
    <row r="85" spans="1:129" ht="118.5" customHeight="1" x14ac:dyDescent="0.25">
      <c r="A85" s="22">
        <v>84</v>
      </c>
      <c r="B85" s="35" t="s">
        <v>724</v>
      </c>
      <c r="C85" s="43" t="s">
        <v>725</v>
      </c>
      <c r="D85" s="35" t="s">
        <v>282</v>
      </c>
      <c r="E85" s="35">
        <v>1</v>
      </c>
      <c r="F85" s="35" t="s">
        <v>726</v>
      </c>
      <c r="G85" s="43">
        <v>1</v>
      </c>
      <c r="H85" s="49" t="s">
        <v>163</v>
      </c>
      <c r="I85" s="14">
        <v>2007</v>
      </c>
      <c r="J85" s="49" t="s">
        <v>120</v>
      </c>
      <c r="K85" s="14">
        <v>2008</v>
      </c>
      <c r="L85" s="43" t="s">
        <v>8</v>
      </c>
      <c r="M85" s="35">
        <v>1</v>
      </c>
      <c r="N85" s="35" t="s">
        <v>8</v>
      </c>
      <c r="O85" s="35" t="s">
        <v>8</v>
      </c>
      <c r="P85" s="35" t="s">
        <v>8</v>
      </c>
      <c r="Q85" s="35" t="s">
        <v>727</v>
      </c>
      <c r="R85" s="35" t="s">
        <v>727</v>
      </c>
      <c r="S85" s="35" t="s">
        <v>728</v>
      </c>
      <c r="T85" s="35" t="s">
        <v>729</v>
      </c>
      <c r="U85" s="35" t="s">
        <v>308</v>
      </c>
      <c r="V85" s="35" t="s">
        <v>320</v>
      </c>
      <c r="W85" s="50">
        <v>1</v>
      </c>
      <c r="X85" s="51">
        <v>0</v>
      </c>
      <c r="Y85" s="50">
        <v>0</v>
      </c>
      <c r="Z85" s="50">
        <v>0</v>
      </c>
      <c r="AA85" s="50">
        <v>0</v>
      </c>
      <c r="AB85" s="50">
        <v>0</v>
      </c>
      <c r="AC85" s="50">
        <v>0</v>
      </c>
      <c r="AD85" s="50">
        <v>0</v>
      </c>
      <c r="AE85" s="50">
        <v>0</v>
      </c>
      <c r="AF85" s="50">
        <v>0</v>
      </c>
      <c r="AG85" s="50">
        <v>0</v>
      </c>
      <c r="AH85" s="50">
        <v>0</v>
      </c>
      <c r="AI85" s="50">
        <v>0</v>
      </c>
      <c r="AJ85" s="50">
        <v>0</v>
      </c>
      <c r="AK85" s="50">
        <v>0</v>
      </c>
      <c r="AL85" s="50">
        <v>0</v>
      </c>
      <c r="AM85" s="50">
        <v>0</v>
      </c>
      <c r="AN85" s="50">
        <v>0</v>
      </c>
      <c r="AO85" s="50">
        <v>0</v>
      </c>
      <c r="AP85" s="50">
        <v>0</v>
      </c>
      <c r="AQ85" s="50">
        <v>0</v>
      </c>
      <c r="AR85" s="50">
        <v>0</v>
      </c>
      <c r="AS85" s="50">
        <v>0</v>
      </c>
      <c r="AT85" s="50">
        <v>0</v>
      </c>
      <c r="AU85" s="50">
        <v>0</v>
      </c>
      <c r="AV85" s="50">
        <v>0</v>
      </c>
      <c r="AW85" s="50">
        <v>0</v>
      </c>
      <c r="AX85" s="17">
        <v>0</v>
      </c>
      <c r="AY85" s="50">
        <v>0</v>
      </c>
      <c r="AZ85" s="50">
        <v>0</v>
      </c>
      <c r="BA85" s="50">
        <v>0</v>
      </c>
      <c r="BB85" s="50">
        <v>0</v>
      </c>
      <c r="BC85" s="50">
        <v>0</v>
      </c>
      <c r="BD85" s="50">
        <v>0</v>
      </c>
      <c r="BE85" s="50">
        <v>0</v>
      </c>
      <c r="BF85" s="52">
        <v>0</v>
      </c>
      <c r="BG85" s="52">
        <v>0</v>
      </c>
      <c r="BH85" s="52">
        <v>0</v>
      </c>
      <c r="BI85" s="52">
        <v>0</v>
      </c>
      <c r="BJ85" s="17">
        <v>0</v>
      </c>
      <c r="BK85" s="50">
        <v>0</v>
      </c>
      <c r="BL85" s="53">
        <v>0</v>
      </c>
      <c r="BM85" s="50">
        <v>0</v>
      </c>
      <c r="BN85" s="50">
        <v>0</v>
      </c>
      <c r="BO85" s="50">
        <v>0</v>
      </c>
      <c r="BP85" s="50">
        <v>0</v>
      </c>
      <c r="BQ85" s="50">
        <v>0</v>
      </c>
      <c r="BR85" s="50">
        <v>0</v>
      </c>
      <c r="BS85" s="50">
        <v>0</v>
      </c>
      <c r="BT85" s="50">
        <v>0</v>
      </c>
      <c r="BU85" s="50">
        <v>0</v>
      </c>
      <c r="BV85" s="17">
        <v>0</v>
      </c>
      <c r="BW85" s="17">
        <v>0</v>
      </c>
      <c r="BX85" s="50">
        <v>0</v>
      </c>
      <c r="BY85" s="50">
        <v>0</v>
      </c>
      <c r="BZ85" s="53">
        <v>0</v>
      </c>
      <c r="CA85" s="50">
        <v>0</v>
      </c>
      <c r="CB85" s="50">
        <v>0</v>
      </c>
      <c r="CC85" s="50">
        <v>0</v>
      </c>
      <c r="CD85" s="50">
        <v>0</v>
      </c>
      <c r="CE85" s="38">
        <v>0</v>
      </c>
      <c r="CF85" s="50">
        <v>0</v>
      </c>
      <c r="CG85" s="50">
        <v>0</v>
      </c>
      <c r="CH85" s="50">
        <v>0</v>
      </c>
      <c r="CI85" s="50">
        <v>0</v>
      </c>
      <c r="CJ85" s="50">
        <v>0</v>
      </c>
      <c r="CK85" s="50">
        <v>0</v>
      </c>
      <c r="CL85" s="50">
        <v>0</v>
      </c>
      <c r="CM85" s="50">
        <v>0</v>
      </c>
      <c r="CN85" s="50">
        <v>0</v>
      </c>
      <c r="CO85" s="50">
        <v>0</v>
      </c>
      <c r="CP85" s="50">
        <v>0</v>
      </c>
      <c r="CQ85" s="50">
        <v>0</v>
      </c>
      <c r="CR85" s="50">
        <v>0</v>
      </c>
      <c r="CS85" s="50">
        <v>0</v>
      </c>
      <c r="CT85" s="53">
        <v>0</v>
      </c>
      <c r="CU85" s="53">
        <v>1</v>
      </c>
      <c r="CV85" s="50" t="s">
        <v>8</v>
      </c>
      <c r="CW85" s="42">
        <v>3</v>
      </c>
      <c r="CX85" s="42">
        <v>3</v>
      </c>
      <c r="CY85" s="73">
        <v>2</v>
      </c>
      <c r="CZ85" s="50">
        <v>0</v>
      </c>
      <c r="DA85" s="50">
        <v>0</v>
      </c>
      <c r="DB85" s="50">
        <v>0</v>
      </c>
      <c r="DC85" s="50">
        <v>0</v>
      </c>
      <c r="DD85" s="50">
        <v>0</v>
      </c>
      <c r="DE85" s="50">
        <v>0</v>
      </c>
      <c r="DF85" s="50">
        <v>0</v>
      </c>
      <c r="DG85" s="50">
        <v>0</v>
      </c>
      <c r="DH85" s="50">
        <v>0</v>
      </c>
      <c r="DI85" s="50">
        <v>0</v>
      </c>
      <c r="DJ85" s="50">
        <v>0</v>
      </c>
      <c r="DK85" s="50">
        <v>0</v>
      </c>
      <c r="DL85" s="50">
        <v>0</v>
      </c>
      <c r="DM85" s="50">
        <v>0</v>
      </c>
      <c r="DN85" s="50">
        <v>0</v>
      </c>
      <c r="DO85" s="50">
        <v>0</v>
      </c>
      <c r="DP85" s="50">
        <v>0</v>
      </c>
      <c r="DQ85" s="50">
        <v>0</v>
      </c>
      <c r="DR85" s="50">
        <v>0</v>
      </c>
      <c r="DS85" s="50">
        <v>0</v>
      </c>
      <c r="DT85" s="50">
        <v>0</v>
      </c>
      <c r="DU85" s="50">
        <v>0</v>
      </c>
      <c r="DV85" s="50">
        <v>0</v>
      </c>
      <c r="DW85" s="50">
        <v>0</v>
      </c>
      <c r="DX85" s="50" t="s">
        <v>8</v>
      </c>
      <c r="DY85" s="50">
        <v>1</v>
      </c>
    </row>
    <row r="86" spans="1:129" ht="118.5" customHeight="1" x14ac:dyDescent="0.25">
      <c r="A86" s="22">
        <v>85</v>
      </c>
      <c r="B86" s="35" t="s">
        <v>696</v>
      </c>
      <c r="C86" s="43" t="s">
        <v>942</v>
      </c>
      <c r="D86" s="35" t="s">
        <v>283</v>
      </c>
      <c r="E86" s="35">
        <v>1</v>
      </c>
      <c r="F86" s="35" t="s">
        <v>697</v>
      </c>
      <c r="G86" s="43">
        <v>2</v>
      </c>
      <c r="H86" s="49" t="s">
        <v>698</v>
      </c>
      <c r="I86" s="14">
        <v>2007</v>
      </c>
      <c r="J86" s="35" t="s">
        <v>120</v>
      </c>
      <c r="K86" s="14">
        <v>2008</v>
      </c>
      <c r="L86" s="35" t="s">
        <v>8</v>
      </c>
      <c r="M86" s="35">
        <v>1</v>
      </c>
      <c r="N86" s="35" t="s">
        <v>8</v>
      </c>
      <c r="O86" s="35" t="s">
        <v>8</v>
      </c>
      <c r="P86" s="35" t="s">
        <v>8</v>
      </c>
      <c r="Q86" s="35" t="s">
        <v>8</v>
      </c>
      <c r="R86" s="35" t="s">
        <v>8</v>
      </c>
      <c r="S86" s="35" t="s">
        <v>8</v>
      </c>
      <c r="T86" s="35" t="s">
        <v>8</v>
      </c>
      <c r="U86" s="35" t="s">
        <v>300</v>
      </c>
      <c r="V86" s="35" t="s">
        <v>299</v>
      </c>
      <c r="W86" s="50">
        <v>1</v>
      </c>
      <c r="X86" s="51">
        <v>0</v>
      </c>
      <c r="Y86" s="50">
        <v>0</v>
      </c>
      <c r="Z86" s="50">
        <v>0</v>
      </c>
      <c r="AA86" s="50">
        <v>0</v>
      </c>
      <c r="AB86" s="50">
        <v>0</v>
      </c>
      <c r="AC86" s="50">
        <v>0</v>
      </c>
      <c r="AD86" s="50">
        <v>0</v>
      </c>
      <c r="AE86" s="50">
        <v>0</v>
      </c>
      <c r="AF86" s="50">
        <v>0</v>
      </c>
      <c r="AG86" s="50">
        <v>0</v>
      </c>
      <c r="AH86" s="50">
        <v>0</v>
      </c>
      <c r="AI86" s="50">
        <v>0</v>
      </c>
      <c r="AJ86" s="50">
        <v>0</v>
      </c>
      <c r="AK86" s="50">
        <v>0</v>
      </c>
      <c r="AL86" s="50">
        <v>0</v>
      </c>
      <c r="AM86" s="50">
        <v>0</v>
      </c>
      <c r="AN86" s="50">
        <v>0</v>
      </c>
      <c r="AO86" s="50">
        <v>0</v>
      </c>
      <c r="AP86" s="50">
        <v>0</v>
      </c>
      <c r="AQ86" s="50">
        <v>0</v>
      </c>
      <c r="AR86" s="50">
        <v>0</v>
      </c>
      <c r="AS86" s="50">
        <v>0</v>
      </c>
      <c r="AT86" s="50">
        <v>0</v>
      </c>
      <c r="AU86" s="50">
        <v>0</v>
      </c>
      <c r="AV86" s="50">
        <v>0</v>
      </c>
      <c r="AW86" s="50">
        <v>0</v>
      </c>
      <c r="AX86" s="17">
        <v>0</v>
      </c>
      <c r="AY86" s="50">
        <v>0</v>
      </c>
      <c r="AZ86" s="50">
        <v>0</v>
      </c>
      <c r="BA86" s="50">
        <v>0</v>
      </c>
      <c r="BB86" s="50">
        <v>0</v>
      </c>
      <c r="BC86" s="50">
        <v>0</v>
      </c>
      <c r="BD86" s="50">
        <v>0</v>
      </c>
      <c r="BE86" s="50">
        <v>0</v>
      </c>
      <c r="BF86" s="52">
        <v>0</v>
      </c>
      <c r="BG86" s="52">
        <v>0</v>
      </c>
      <c r="BH86" s="52">
        <v>0</v>
      </c>
      <c r="BI86" s="52">
        <v>0</v>
      </c>
      <c r="BJ86" s="17">
        <v>0</v>
      </c>
      <c r="BK86" s="50">
        <v>0</v>
      </c>
      <c r="BL86" s="53">
        <v>0</v>
      </c>
      <c r="BM86" s="38">
        <v>0</v>
      </c>
      <c r="BN86" s="38">
        <v>0</v>
      </c>
      <c r="BO86" s="38">
        <v>0</v>
      </c>
      <c r="BP86" s="50">
        <v>0</v>
      </c>
      <c r="BQ86" s="50">
        <v>0</v>
      </c>
      <c r="BR86" s="50">
        <v>0</v>
      </c>
      <c r="BS86" s="50">
        <v>0</v>
      </c>
      <c r="BT86" s="50">
        <v>0</v>
      </c>
      <c r="BU86" s="50">
        <v>0</v>
      </c>
      <c r="BV86" s="17">
        <v>0</v>
      </c>
      <c r="BW86" s="17">
        <v>0</v>
      </c>
      <c r="BX86" s="50">
        <v>0</v>
      </c>
      <c r="BY86" s="50">
        <v>0</v>
      </c>
      <c r="BZ86" s="53">
        <v>0</v>
      </c>
      <c r="CA86" s="50">
        <v>0</v>
      </c>
      <c r="CB86" s="50">
        <v>0</v>
      </c>
      <c r="CC86" s="50">
        <v>0</v>
      </c>
      <c r="CD86" s="50">
        <v>0</v>
      </c>
      <c r="CE86" s="50">
        <v>0</v>
      </c>
      <c r="CF86" s="50">
        <v>0</v>
      </c>
      <c r="CG86" s="50">
        <v>0</v>
      </c>
      <c r="CH86" s="50">
        <v>0</v>
      </c>
      <c r="CI86" s="50">
        <v>0</v>
      </c>
      <c r="CJ86" s="50">
        <v>0</v>
      </c>
      <c r="CK86" s="50">
        <v>0</v>
      </c>
      <c r="CL86" s="50">
        <v>0</v>
      </c>
      <c r="CM86" s="50">
        <v>0</v>
      </c>
      <c r="CN86" s="50">
        <v>0</v>
      </c>
      <c r="CO86" s="50">
        <v>0</v>
      </c>
      <c r="CP86" s="50">
        <v>0</v>
      </c>
      <c r="CQ86" s="50">
        <v>0</v>
      </c>
      <c r="CR86" s="50">
        <v>0</v>
      </c>
      <c r="CS86" s="50">
        <v>0</v>
      </c>
      <c r="CT86" s="50">
        <v>0</v>
      </c>
      <c r="CU86" s="50">
        <v>1</v>
      </c>
      <c r="CV86" s="50">
        <v>0</v>
      </c>
      <c r="CW86" s="50">
        <v>0</v>
      </c>
      <c r="CX86" s="50">
        <v>0</v>
      </c>
      <c r="CY86" s="42">
        <v>3</v>
      </c>
      <c r="CZ86" s="50">
        <v>0</v>
      </c>
      <c r="DA86" s="50">
        <v>0</v>
      </c>
      <c r="DB86" s="59">
        <v>1</v>
      </c>
      <c r="DC86" s="50">
        <v>0</v>
      </c>
      <c r="DD86" s="50">
        <v>0</v>
      </c>
      <c r="DE86" s="50">
        <v>0</v>
      </c>
      <c r="DF86" s="50">
        <v>0</v>
      </c>
      <c r="DG86" s="50">
        <v>0</v>
      </c>
      <c r="DH86" s="50">
        <v>0</v>
      </c>
      <c r="DI86" s="50">
        <v>0</v>
      </c>
      <c r="DJ86" s="50">
        <v>0</v>
      </c>
      <c r="DK86" s="50">
        <v>0</v>
      </c>
      <c r="DL86" s="50">
        <v>0</v>
      </c>
      <c r="DM86" s="50">
        <v>0</v>
      </c>
      <c r="DN86" s="50">
        <v>0</v>
      </c>
      <c r="DO86" s="50">
        <v>0</v>
      </c>
      <c r="DP86" s="50">
        <v>0</v>
      </c>
      <c r="DQ86" s="50">
        <v>0</v>
      </c>
      <c r="DR86" s="59">
        <v>1</v>
      </c>
      <c r="DS86" s="50">
        <v>0</v>
      </c>
      <c r="DT86" s="50">
        <v>0</v>
      </c>
      <c r="DU86" s="50">
        <v>0</v>
      </c>
      <c r="DV86" s="50">
        <v>0</v>
      </c>
      <c r="DW86" s="50">
        <v>0</v>
      </c>
      <c r="DX86" s="50" t="s">
        <v>8</v>
      </c>
      <c r="DY86" s="50">
        <v>1</v>
      </c>
    </row>
    <row r="87" spans="1:129" ht="118.5" customHeight="1" x14ac:dyDescent="0.25">
      <c r="A87" s="22">
        <v>86</v>
      </c>
      <c r="B87" s="35" t="s">
        <v>699</v>
      </c>
      <c r="C87" s="43" t="s">
        <v>943</v>
      </c>
      <c r="D87" s="35" t="s">
        <v>282</v>
      </c>
      <c r="E87" s="35">
        <v>1</v>
      </c>
      <c r="F87" s="35" t="s">
        <v>700</v>
      </c>
      <c r="G87" s="43">
        <v>1</v>
      </c>
      <c r="H87" s="49" t="s">
        <v>701</v>
      </c>
      <c r="I87" s="14">
        <v>2008</v>
      </c>
      <c r="J87" s="35" t="s">
        <v>702</v>
      </c>
      <c r="K87" s="14">
        <v>2008</v>
      </c>
      <c r="L87" s="35" t="s">
        <v>8</v>
      </c>
      <c r="M87" s="35">
        <v>1</v>
      </c>
      <c r="N87" s="35" t="s">
        <v>8</v>
      </c>
      <c r="O87" s="35" t="s">
        <v>8</v>
      </c>
      <c r="P87" s="35" t="s">
        <v>8</v>
      </c>
      <c r="Q87" s="35" t="s">
        <v>8</v>
      </c>
      <c r="R87" s="35" t="s">
        <v>8</v>
      </c>
      <c r="S87" s="35" t="s">
        <v>8</v>
      </c>
      <c r="T87" s="35" t="s">
        <v>8</v>
      </c>
      <c r="U87" s="35" t="s">
        <v>297</v>
      </c>
      <c r="V87" s="35" t="s">
        <v>303</v>
      </c>
      <c r="W87" s="50">
        <v>1</v>
      </c>
      <c r="X87" s="51">
        <v>0</v>
      </c>
      <c r="Y87" s="50">
        <v>0</v>
      </c>
      <c r="Z87" s="50">
        <v>0</v>
      </c>
      <c r="AA87" s="50">
        <v>0</v>
      </c>
      <c r="AB87" s="50">
        <v>0</v>
      </c>
      <c r="AC87" s="50">
        <v>0</v>
      </c>
      <c r="AD87" s="50">
        <v>0</v>
      </c>
      <c r="AE87" s="50">
        <v>0</v>
      </c>
      <c r="AF87" s="50">
        <v>0</v>
      </c>
      <c r="AG87" s="50">
        <v>0</v>
      </c>
      <c r="AH87" s="50">
        <v>0</v>
      </c>
      <c r="AI87" s="50">
        <v>0</v>
      </c>
      <c r="AJ87" s="50">
        <v>0</v>
      </c>
      <c r="AK87" s="50">
        <v>0</v>
      </c>
      <c r="AL87" s="50">
        <v>0</v>
      </c>
      <c r="AM87" s="50">
        <v>0</v>
      </c>
      <c r="AN87" s="50">
        <v>0</v>
      </c>
      <c r="AO87" s="50">
        <v>0</v>
      </c>
      <c r="AP87" s="50">
        <v>0</v>
      </c>
      <c r="AQ87" s="50">
        <v>0</v>
      </c>
      <c r="AR87" s="50">
        <v>0</v>
      </c>
      <c r="AS87" s="50">
        <v>0</v>
      </c>
      <c r="AT87" s="50">
        <v>0</v>
      </c>
      <c r="AU87" s="50">
        <v>0</v>
      </c>
      <c r="AV87" s="50">
        <v>0</v>
      </c>
      <c r="AW87" s="50">
        <v>0</v>
      </c>
      <c r="AX87" s="17">
        <v>0</v>
      </c>
      <c r="AY87" s="50">
        <v>0</v>
      </c>
      <c r="AZ87" s="50">
        <v>0</v>
      </c>
      <c r="BA87" s="50">
        <v>0</v>
      </c>
      <c r="BB87" s="50">
        <v>0</v>
      </c>
      <c r="BC87" s="50">
        <v>0</v>
      </c>
      <c r="BD87" s="50">
        <v>0</v>
      </c>
      <c r="BE87" s="50">
        <v>0</v>
      </c>
      <c r="BF87" s="52">
        <v>0</v>
      </c>
      <c r="BG87" s="52">
        <v>0</v>
      </c>
      <c r="BH87" s="52">
        <v>0</v>
      </c>
      <c r="BI87" s="52">
        <v>0</v>
      </c>
      <c r="BJ87" s="17">
        <v>0</v>
      </c>
      <c r="BK87" s="50">
        <v>0</v>
      </c>
      <c r="BL87" s="53">
        <v>0</v>
      </c>
      <c r="BM87" s="38">
        <v>0</v>
      </c>
      <c r="BN87" s="38">
        <v>0</v>
      </c>
      <c r="BO87" s="38">
        <v>0</v>
      </c>
      <c r="BP87" s="50">
        <v>0</v>
      </c>
      <c r="BQ87" s="50">
        <v>0</v>
      </c>
      <c r="BR87" s="50">
        <v>0</v>
      </c>
      <c r="BS87" s="50">
        <v>0</v>
      </c>
      <c r="BT87" s="50">
        <v>0</v>
      </c>
      <c r="BU87" s="50">
        <v>0</v>
      </c>
      <c r="BV87" s="17">
        <v>0</v>
      </c>
      <c r="BW87" s="17">
        <v>0</v>
      </c>
      <c r="BX87" s="50">
        <v>0</v>
      </c>
      <c r="BY87" s="50">
        <v>0</v>
      </c>
      <c r="BZ87" s="53">
        <v>0</v>
      </c>
      <c r="CA87" s="50">
        <v>0</v>
      </c>
      <c r="CB87" s="50">
        <v>0</v>
      </c>
      <c r="CC87" s="50">
        <v>0</v>
      </c>
      <c r="CD87" s="50">
        <v>0</v>
      </c>
      <c r="CE87" s="50">
        <v>0</v>
      </c>
      <c r="CF87" s="50">
        <v>0</v>
      </c>
      <c r="CG87" s="50">
        <v>0</v>
      </c>
      <c r="CH87" s="50">
        <v>0</v>
      </c>
      <c r="CI87" s="50">
        <v>0</v>
      </c>
      <c r="CJ87" s="50">
        <v>0</v>
      </c>
      <c r="CK87" s="50">
        <v>0</v>
      </c>
      <c r="CL87" s="50">
        <v>0</v>
      </c>
      <c r="CM87" s="50">
        <v>0</v>
      </c>
      <c r="CN87" s="50">
        <v>0</v>
      </c>
      <c r="CO87" s="50">
        <v>0</v>
      </c>
      <c r="CP87" s="50">
        <v>0</v>
      </c>
      <c r="CQ87" s="50">
        <v>0</v>
      </c>
      <c r="CR87" s="50">
        <v>0</v>
      </c>
      <c r="CS87" s="50">
        <v>0</v>
      </c>
      <c r="CT87" s="50">
        <v>0</v>
      </c>
      <c r="CU87" s="50">
        <v>1</v>
      </c>
      <c r="CV87" s="86" t="s">
        <v>8</v>
      </c>
      <c r="CW87" s="50">
        <v>0</v>
      </c>
      <c r="CX87" s="66">
        <v>0</v>
      </c>
      <c r="CY87" s="42">
        <v>3</v>
      </c>
      <c r="CZ87" s="66">
        <v>0</v>
      </c>
      <c r="DA87" s="66">
        <v>0</v>
      </c>
      <c r="DB87" s="59">
        <v>1</v>
      </c>
      <c r="DC87" s="50">
        <v>0</v>
      </c>
      <c r="DD87" s="50">
        <v>0</v>
      </c>
      <c r="DE87" s="50">
        <v>0</v>
      </c>
      <c r="DF87" s="50">
        <v>0</v>
      </c>
      <c r="DG87" s="50">
        <v>0</v>
      </c>
      <c r="DH87" s="50">
        <v>0</v>
      </c>
      <c r="DI87" s="50">
        <v>0</v>
      </c>
      <c r="DJ87" s="50">
        <v>0</v>
      </c>
      <c r="DK87" s="50">
        <v>0</v>
      </c>
      <c r="DL87" s="50">
        <v>0</v>
      </c>
      <c r="DM87" s="50">
        <v>0</v>
      </c>
      <c r="DN87" s="50">
        <v>0</v>
      </c>
      <c r="DO87" s="50">
        <v>0</v>
      </c>
      <c r="DP87" s="50">
        <v>0</v>
      </c>
      <c r="DQ87" s="50">
        <v>0</v>
      </c>
      <c r="DR87" s="59">
        <v>1</v>
      </c>
      <c r="DS87" s="50">
        <v>0</v>
      </c>
      <c r="DT87" s="50">
        <v>0</v>
      </c>
      <c r="DU87" s="50">
        <v>0</v>
      </c>
      <c r="DV87" s="50">
        <v>0</v>
      </c>
      <c r="DW87" s="50">
        <v>0</v>
      </c>
      <c r="DX87" s="50" t="s">
        <v>8</v>
      </c>
      <c r="DY87" s="50">
        <v>1</v>
      </c>
    </row>
    <row r="88" spans="1:129" ht="118.5" customHeight="1" x14ac:dyDescent="0.25">
      <c r="A88" s="22">
        <v>87</v>
      </c>
      <c r="B88" s="43" t="s">
        <v>806</v>
      </c>
      <c r="C88" s="43" t="s">
        <v>807</v>
      </c>
      <c r="D88" s="35" t="s">
        <v>282</v>
      </c>
      <c r="E88" s="35">
        <v>1</v>
      </c>
      <c r="F88" s="35" t="s">
        <v>808</v>
      </c>
      <c r="G88" s="43">
        <v>1</v>
      </c>
      <c r="H88" s="49" t="s">
        <v>993</v>
      </c>
      <c r="I88" s="14">
        <v>2008</v>
      </c>
      <c r="J88" s="49" t="s">
        <v>183</v>
      </c>
      <c r="K88" s="14">
        <v>2013</v>
      </c>
      <c r="L88" s="35" t="s">
        <v>8</v>
      </c>
      <c r="M88" s="35">
        <v>1</v>
      </c>
      <c r="N88" s="35" t="s">
        <v>8</v>
      </c>
      <c r="O88" s="35" t="s">
        <v>8</v>
      </c>
      <c r="P88" s="35" t="s">
        <v>8</v>
      </c>
      <c r="Q88" s="35" t="s">
        <v>8</v>
      </c>
      <c r="R88" s="35" t="s">
        <v>8</v>
      </c>
      <c r="S88" s="35" t="s">
        <v>8</v>
      </c>
      <c r="T88" s="35" t="s">
        <v>8</v>
      </c>
      <c r="U88" s="35" t="s">
        <v>308</v>
      </c>
      <c r="V88" s="35" t="s">
        <v>320</v>
      </c>
      <c r="W88" s="50">
        <v>1</v>
      </c>
      <c r="X88" s="51">
        <v>0</v>
      </c>
      <c r="Y88" s="50">
        <v>0</v>
      </c>
      <c r="Z88" s="50">
        <v>0</v>
      </c>
      <c r="AA88" s="50">
        <v>0</v>
      </c>
      <c r="AB88" s="50">
        <v>0</v>
      </c>
      <c r="AC88" s="50">
        <v>0</v>
      </c>
      <c r="AD88" s="50">
        <v>0</v>
      </c>
      <c r="AE88" s="50">
        <v>0</v>
      </c>
      <c r="AF88" s="50">
        <v>0</v>
      </c>
      <c r="AG88" s="50">
        <v>0</v>
      </c>
      <c r="AH88" s="50">
        <v>0</v>
      </c>
      <c r="AI88" s="50">
        <v>0</v>
      </c>
      <c r="AJ88" s="50">
        <v>0</v>
      </c>
      <c r="AK88" s="50">
        <v>0</v>
      </c>
      <c r="AL88" s="50">
        <v>0</v>
      </c>
      <c r="AM88" s="50">
        <v>0</v>
      </c>
      <c r="AN88" s="50">
        <v>0</v>
      </c>
      <c r="AO88" s="50">
        <v>0</v>
      </c>
      <c r="AP88" s="50">
        <v>0</v>
      </c>
      <c r="AQ88" s="50">
        <v>0</v>
      </c>
      <c r="AR88" s="50">
        <v>0</v>
      </c>
      <c r="AS88" s="50">
        <v>0</v>
      </c>
      <c r="AT88" s="50">
        <v>0</v>
      </c>
      <c r="AU88" s="50">
        <v>0</v>
      </c>
      <c r="AV88" s="50">
        <v>0</v>
      </c>
      <c r="AW88" s="50">
        <v>0</v>
      </c>
      <c r="AX88" s="17">
        <v>0</v>
      </c>
      <c r="AY88" s="50">
        <v>0</v>
      </c>
      <c r="AZ88" s="50">
        <v>0</v>
      </c>
      <c r="BA88" s="50">
        <v>0</v>
      </c>
      <c r="BB88" s="50">
        <v>0</v>
      </c>
      <c r="BC88" s="50">
        <v>0</v>
      </c>
      <c r="BD88" s="50">
        <v>0</v>
      </c>
      <c r="BE88" s="50">
        <v>0</v>
      </c>
      <c r="BF88" s="52">
        <v>0</v>
      </c>
      <c r="BG88" s="52">
        <v>0</v>
      </c>
      <c r="BH88" s="52">
        <v>0</v>
      </c>
      <c r="BI88" s="52">
        <v>0</v>
      </c>
      <c r="BJ88" s="17">
        <v>0</v>
      </c>
      <c r="BK88" s="50">
        <v>0</v>
      </c>
      <c r="BL88" s="53">
        <v>0</v>
      </c>
      <c r="BM88" s="50">
        <v>0</v>
      </c>
      <c r="BN88" s="50">
        <v>0</v>
      </c>
      <c r="BO88" s="50">
        <v>0</v>
      </c>
      <c r="BP88" s="50">
        <v>0</v>
      </c>
      <c r="BQ88" s="50">
        <v>0</v>
      </c>
      <c r="BR88" s="50">
        <v>0</v>
      </c>
      <c r="BS88" s="50">
        <v>0</v>
      </c>
      <c r="BT88" s="50">
        <v>0</v>
      </c>
      <c r="BU88" s="50">
        <v>0</v>
      </c>
      <c r="BV88" s="17">
        <v>0</v>
      </c>
      <c r="BW88" s="17">
        <v>0</v>
      </c>
      <c r="BX88" s="50">
        <v>0</v>
      </c>
      <c r="BY88" s="50">
        <v>0</v>
      </c>
      <c r="BZ88" s="53">
        <v>0</v>
      </c>
      <c r="CA88" s="50">
        <v>0</v>
      </c>
      <c r="CB88" s="50">
        <v>0</v>
      </c>
      <c r="CC88" s="50">
        <v>0</v>
      </c>
      <c r="CD88" s="50">
        <v>0</v>
      </c>
      <c r="CE88" s="38">
        <v>0</v>
      </c>
      <c r="CF88" s="50">
        <v>0</v>
      </c>
      <c r="CG88" s="50">
        <v>0</v>
      </c>
      <c r="CH88" s="50">
        <v>0</v>
      </c>
      <c r="CI88" s="50">
        <v>0</v>
      </c>
      <c r="CJ88" s="50">
        <v>0</v>
      </c>
      <c r="CK88" s="50">
        <v>0</v>
      </c>
      <c r="CL88" s="50">
        <v>0</v>
      </c>
      <c r="CM88" s="50">
        <v>0</v>
      </c>
      <c r="CN88" s="50">
        <v>0</v>
      </c>
      <c r="CO88" s="50">
        <v>0</v>
      </c>
      <c r="CP88" s="50">
        <v>0</v>
      </c>
      <c r="CQ88" s="50">
        <v>0</v>
      </c>
      <c r="CR88" s="50">
        <v>0</v>
      </c>
      <c r="CS88" s="50">
        <v>0</v>
      </c>
      <c r="CT88" s="50">
        <v>0</v>
      </c>
      <c r="CU88" s="50">
        <v>1</v>
      </c>
      <c r="CV88" s="50">
        <v>0</v>
      </c>
      <c r="CW88" s="59">
        <v>1</v>
      </c>
      <c r="CX88" s="73">
        <v>2</v>
      </c>
      <c r="CY88" s="82">
        <v>1</v>
      </c>
      <c r="CZ88" s="63">
        <v>0</v>
      </c>
      <c r="DA88" s="63">
        <v>0</v>
      </c>
      <c r="DB88" s="50">
        <v>0</v>
      </c>
      <c r="DC88" s="63">
        <v>0</v>
      </c>
      <c r="DD88" s="63">
        <v>0</v>
      </c>
      <c r="DE88" s="50">
        <v>0</v>
      </c>
      <c r="DF88" s="50">
        <v>0</v>
      </c>
      <c r="DG88" s="50">
        <v>0</v>
      </c>
      <c r="DH88" s="50">
        <v>0</v>
      </c>
      <c r="DI88" s="50">
        <v>0</v>
      </c>
      <c r="DJ88" s="50">
        <v>0</v>
      </c>
      <c r="DK88" s="50">
        <v>0</v>
      </c>
      <c r="DL88" s="50">
        <v>0</v>
      </c>
      <c r="DM88" s="50">
        <v>0</v>
      </c>
      <c r="DN88" s="50">
        <v>0</v>
      </c>
      <c r="DO88" s="50">
        <v>0</v>
      </c>
      <c r="DP88" s="50">
        <v>0</v>
      </c>
      <c r="DQ88" s="50">
        <v>0</v>
      </c>
      <c r="DR88" s="50">
        <v>0</v>
      </c>
      <c r="DS88" s="50">
        <v>0</v>
      </c>
      <c r="DT88" s="50">
        <v>0</v>
      </c>
      <c r="DU88" s="50">
        <v>0</v>
      </c>
      <c r="DV88" s="50">
        <v>0</v>
      </c>
      <c r="DW88" s="50">
        <v>0</v>
      </c>
      <c r="DX88" s="38" t="s">
        <v>8</v>
      </c>
      <c r="DY88" s="38">
        <v>1</v>
      </c>
    </row>
    <row r="89" spans="1:129" ht="118.5" customHeight="1" x14ac:dyDescent="0.25">
      <c r="A89" s="22">
        <v>88</v>
      </c>
      <c r="B89" s="43" t="s">
        <v>59</v>
      </c>
      <c r="C89" s="43" t="s">
        <v>944</v>
      </c>
      <c r="D89" s="38" t="s">
        <v>282</v>
      </c>
      <c r="E89" s="38">
        <v>1</v>
      </c>
      <c r="F89" s="38" t="s">
        <v>73</v>
      </c>
      <c r="G89" s="43">
        <v>1</v>
      </c>
      <c r="H89" s="49" t="s">
        <v>74</v>
      </c>
      <c r="I89" s="14">
        <v>2008</v>
      </c>
      <c r="J89" s="49" t="s">
        <v>75</v>
      </c>
      <c r="K89" s="14">
        <v>2009</v>
      </c>
      <c r="L89" s="40" t="s">
        <v>8</v>
      </c>
      <c r="M89" s="38">
        <v>1</v>
      </c>
      <c r="N89" s="40" t="s">
        <v>8</v>
      </c>
      <c r="O89" s="40" t="s">
        <v>8</v>
      </c>
      <c r="P89" s="40" t="s">
        <v>8</v>
      </c>
      <c r="Q89" s="40" t="s">
        <v>8</v>
      </c>
      <c r="R89" s="40" t="s">
        <v>8</v>
      </c>
      <c r="S89" s="40" t="s">
        <v>8</v>
      </c>
      <c r="T89" s="40" t="s">
        <v>8</v>
      </c>
      <c r="U89" s="38" t="s">
        <v>310</v>
      </c>
      <c r="V89" s="38" t="s">
        <v>315</v>
      </c>
      <c r="W89" s="50">
        <v>1</v>
      </c>
      <c r="X89" s="50">
        <v>1</v>
      </c>
      <c r="Y89" s="38">
        <v>1</v>
      </c>
      <c r="Z89" s="38">
        <v>1</v>
      </c>
      <c r="AA89" s="45">
        <v>3</v>
      </c>
      <c r="AB89" s="38">
        <v>0</v>
      </c>
      <c r="AC89" s="44">
        <v>1</v>
      </c>
      <c r="AD89" s="45">
        <v>3</v>
      </c>
      <c r="AE89" s="84">
        <v>3</v>
      </c>
      <c r="AF89" s="53">
        <v>0</v>
      </c>
      <c r="AG89" s="42">
        <v>3</v>
      </c>
      <c r="AH89" s="42">
        <v>3</v>
      </c>
      <c r="AI89" s="44">
        <v>1</v>
      </c>
      <c r="AJ89" s="45">
        <v>3</v>
      </c>
      <c r="AK89" s="45">
        <v>3</v>
      </c>
      <c r="AL89" s="43">
        <v>0</v>
      </c>
      <c r="AM89" s="45">
        <v>3</v>
      </c>
      <c r="AN89" s="43">
        <v>0</v>
      </c>
      <c r="AO89" s="53">
        <v>0</v>
      </c>
      <c r="AP89" s="53">
        <v>0</v>
      </c>
      <c r="AQ89" s="59">
        <v>1</v>
      </c>
      <c r="AR89" s="59">
        <v>1</v>
      </c>
      <c r="AS89" s="59">
        <v>1</v>
      </c>
      <c r="AT89" s="44">
        <v>1</v>
      </c>
      <c r="AU89" s="44">
        <v>1</v>
      </c>
      <c r="AV89" s="44">
        <v>1</v>
      </c>
      <c r="AW89" s="44">
        <v>1</v>
      </c>
      <c r="AX89" s="17">
        <v>0</v>
      </c>
      <c r="AY89" s="44">
        <v>1</v>
      </c>
      <c r="AZ89" s="44">
        <v>1</v>
      </c>
      <c r="BA89" s="44">
        <v>1</v>
      </c>
      <c r="BB89" s="44">
        <v>1</v>
      </c>
      <c r="BC89" s="44">
        <v>1</v>
      </c>
      <c r="BD89" s="73">
        <v>2</v>
      </c>
      <c r="BE89" s="73">
        <v>2</v>
      </c>
      <c r="BF89" s="74">
        <v>0</v>
      </c>
      <c r="BG89" s="73">
        <v>2</v>
      </c>
      <c r="BH89" s="74">
        <v>0</v>
      </c>
      <c r="BI89" s="74">
        <v>0</v>
      </c>
      <c r="BJ89" s="17">
        <v>0</v>
      </c>
      <c r="BK89" s="38">
        <v>0</v>
      </c>
      <c r="BL89" s="43">
        <v>0</v>
      </c>
      <c r="BM89" s="44">
        <v>1</v>
      </c>
      <c r="BN89" s="38">
        <v>0</v>
      </c>
      <c r="BO89" s="38">
        <v>0</v>
      </c>
      <c r="BP89" s="38">
        <v>0</v>
      </c>
      <c r="BQ89" s="38">
        <v>0</v>
      </c>
      <c r="BR89" s="38">
        <v>0</v>
      </c>
      <c r="BS89" s="44">
        <v>1</v>
      </c>
      <c r="BT89" s="44">
        <v>1</v>
      </c>
      <c r="BU89" s="38">
        <v>0</v>
      </c>
      <c r="BV89" s="17">
        <v>0</v>
      </c>
      <c r="BW89" s="17">
        <v>0</v>
      </c>
      <c r="BX89" s="45">
        <v>3</v>
      </c>
      <c r="BY89" s="38">
        <v>0</v>
      </c>
      <c r="BZ89" s="45">
        <v>3</v>
      </c>
      <c r="CA89" s="45">
        <v>3</v>
      </c>
      <c r="CB89" s="38">
        <v>0</v>
      </c>
      <c r="CC89" s="43">
        <v>0</v>
      </c>
      <c r="CD89" s="45">
        <v>3</v>
      </c>
      <c r="CE89" s="38">
        <v>0</v>
      </c>
      <c r="CF89" s="38">
        <v>0</v>
      </c>
      <c r="CG89" s="43">
        <v>15</v>
      </c>
      <c r="CH89" s="43">
        <v>919</v>
      </c>
      <c r="CI89" s="38">
        <v>0</v>
      </c>
      <c r="CJ89" s="38">
        <v>0</v>
      </c>
      <c r="CK89" s="38">
        <v>1</v>
      </c>
      <c r="CL89" s="38">
        <v>1</v>
      </c>
      <c r="CM89" s="45">
        <v>3</v>
      </c>
      <c r="CN89" s="38">
        <v>0</v>
      </c>
      <c r="CO89" s="38">
        <v>0</v>
      </c>
      <c r="CP89" s="38">
        <v>0</v>
      </c>
      <c r="CQ89" s="45">
        <v>3</v>
      </c>
      <c r="CR89" s="38">
        <v>0</v>
      </c>
      <c r="CS89" s="38">
        <v>0</v>
      </c>
      <c r="CT89" s="45">
        <v>3</v>
      </c>
      <c r="CU89" s="61">
        <v>1</v>
      </c>
      <c r="CV89" s="61" t="s">
        <v>8</v>
      </c>
      <c r="CW89" s="50">
        <v>0</v>
      </c>
      <c r="CX89" s="61">
        <v>0</v>
      </c>
      <c r="CY89" s="97">
        <v>1</v>
      </c>
      <c r="CZ89" s="61">
        <v>0</v>
      </c>
      <c r="DA89" s="38">
        <v>0</v>
      </c>
      <c r="DB89" s="61">
        <v>0</v>
      </c>
      <c r="DC89" s="61">
        <v>0</v>
      </c>
      <c r="DD89" s="61">
        <v>0</v>
      </c>
      <c r="DE89" s="61">
        <v>0</v>
      </c>
      <c r="DF89" s="61">
        <v>0</v>
      </c>
      <c r="DG89" s="61">
        <v>0</v>
      </c>
      <c r="DH89" s="61">
        <v>0</v>
      </c>
      <c r="DI89" s="61">
        <v>0</v>
      </c>
      <c r="DJ89" s="61">
        <v>0</v>
      </c>
      <c r="DK89" s="61">
        <v>0</v>
      </c>
      <c r="DL89" s="61">
        <v>0</v>
      </c>
      <c r="DM89" s="61">
        <v>0</v>
      </c>
      <c r="DN89" s="61">
        <v>0</v>
      </c>
      <c r="DO89" s="61">
        <v>0</v>
      </c>
      <c r="DP89" s="61">
        <v>0</v>
      </c>
      <c r="DQ89" s="61">
        <v>0</v>
      </c>
      <c r="DR89" s="61">
        <v>0</v>
      </c>
      <c r="DS89" s="43">
        <v>0</v>
      </c>
      <c r="DT89" s="44">
        <v>1</v>
      </c>
      <c r="DU89" s="43">
        <v>0</v>
      </c>
      <c r="DV89" s="45">
        <v>3</v>
      </c>
      <c r="DW89" s="45">
        <v>3</v>
      </c>
      <c r="DX89" s="38" t="s">
        <v>8</v>
      </c>
      <c r="DY89" s="38">
        <v>1</v>
      </c>
    </row>
    <row r="90" spans="1:129" ht="118.5" customHeight="1" x14ac:dyDescent="0.25">
      <c r="A90" s="22">
        <v>89</v>
      </c>
      <c r="B90" s="43" t="s">
        <v>423</v>
      </c>
      <c r="C90" s="43" t="s">
        <v>945</v>
      </c>
      <c r="D90" s="38" t="s">
        <v>282</v>
      </c>
      <c r="E90" s="38">
        <v>1</v>
      </c>
      <c r="F90" s="38" t="s">
        <v>256</v>
      </c>
      <c r="G90" s="43">
        <v>2</v>
      </c>
      <c r="H90" s="49" t="s">
        <v>74</v>
      </c>
      <c r="I90" s="14">
        <v>2008</v>
      </c>
      <c r="J90" s="49" t="s">
        <v>257</v>
      </c>
      <c r="K90" s="14">
        <v>2009</v>
      </c>
      <c r="L90" s="40" t="s">
        <v>8</v>
      </c>
      <c r="M90" s="38">
        <v>1</v>
      </c>
      <c r="N90" s="38" t="s">
        <v>8</v>
      </c>
      <c r="O90" s="38" t="s">
        <v>8</v>
      </c>
      <c r="P90" s="38" t="s">
        <v>8</v>
      </c>
      <c r="Q90" s="38" t="s">
        <v>8</v>
      </c>
      <c r="R90" s="38" t="s">
        <v>8</v>
      </c>
      <c r="S90" s="38" t="s">
        <v>8</v>
      </c>
      <c r="T90" s="38" t="s">
        <v>8</v>
      </c>
      <c r="U90" s="38" t="s">
        <v>297</v>
      </c>
      <c r="V90" s="38" t="s">
        <v>301</v>
      </c>
      <c r="W90" s="38">
        <v>1</v>
      </c>
      <c r="X90" s="38">
        <v>1</v>
      </c>
      <c r="Y90" s="38">
        <v>1</v>
      </c>
      <c r="Z90" s="38">
        <v>1</v>
      </c>
      <c r="AA90" s="38">
        <v>0</v>
      </c>
      <c r="AB90" s="38">
        <v>0</v>
      </c>
      <c r="AC90" s="44">
        <v>1</v>
      </c>
      <c r="AD90" s="38">
        <v>0</v>
      </c>
      <c r="AE90" s="43">
        <v>0</v>
      </c>
      <c r="AF90" s="53">
        <v>0</v>
      </c>
      <c r="AG90" s="42">
        <v>3</v>
      </c>
      <c r="AH90" s="53">
        <v>0</v>
      </c>
      <c r="AI90" s="44">
        <v>1</v>
      </c>
      <c r="AJ90" s="43">
        <v>0</v>
      </c>
      <c r="AK90" s="45">
        <v>3</v>
      </c>
      <c r="AL90" s="38">
        <v>0</v>
      </c>
      <c r="AM90" s="45">
        <v>3</v>
      </c>
      <c r="AN90" s="43">
        <v>0</v>
      </c>
      <c r="AO90" s="38">
        <v>0</v>
      </c>
      <c r="AP90" s="38">
        <v>0</v>
      </c>
      <c r="AQ90" s="43">
        <v>0</v>
      </c>
      <c r="AR90" s="43">
        <v>0</v>
      </c>
      <c r="AS90" s="43">
        <v>0</v>
      </c>
      <c r="AT90" s="43">
        <v>0</v>
      </c>
      <c r="AU90" s="43">
        <v>0</v>
      </c>
      <c r="AV90" s="38">
        <v>0</v>
      </c>
      <c r="AW90" s="38">
        <v>0</v>
      </c>
      <c r="AX90" s="17">
        <v>0</v>
      </c>
      <c r="AY90" s="44">
        <v>1</v>
      </c>
      <c r="AZ90" s="43">
        <v>0</v>
      </c>
      <c r="BA90" s="38">
        <v>0</v>
      </c>
      <c r="BB90" s="38">
        <v>0</v>
      </c>
      <c r="BC90" s="44">
        <v>1</v>
      </c>
      <c r="BD90" s="44">
        <v>1</v>
      </c>
      <c r="BE90" s="38">
        <v>0</v>
      </c>
      <c r="BF90" s="38">
        <v>0</v>
      </c>
      <c r="BG90" s="38">
        <v>0</v>
      </c>
      <c r="BH90" s="38">
        <v>0</v>
      </c>
      <c r="BI90" s="38">
        <v>0</v>
      </c>
      <c r="BJ90" s="17">
        <v>0</v>
      </c>
      <c r="BK90" s="38">
        <v>0</v>
      </c>
      <c r="BL90" s="43">
        <v>0</v>
      </c>
      <c r="BM90" s="38">
        <v>0</v>
      </c>
      <c r="BN90" s="38">
        <v>0</v>
      </c>
      <c r="BO90" s="38">
        <v>0</v>
      </c>
      <c r="BP90" s="38">
        <v>0</v>
      </c>
      <c r="BQ90" s="38">
        <v>0</v>
      </c>
      <c r="BR90" s="38">
        <v>0</v>
      </c>
      <c r="BS90" s="38">
        <v>0</v>
      </c>
      <c r="BT90" s="38">
        <v>0</v>
      </c>
      <c r="BU90" s="38">
        <v>0</v>
      </c>
      <c r="BV90" s="17">
        <v>0</v>
      </c>
      <c r="BW90" s="17">
        <v>0</v>
      </c>
      <c r="BX90" s="45">
        <v>3</v>
      </c>
      <c r="BY90" s="38">
        <v>0</v>
      </c>
      <c r="BZ90" s="45">
        <v>3</v>
      </c>
      <c r="CA90" s="45">
        <v>3</v>
      </c>
      <c r="CB90" s="45">
        <v>3</v>
      </c>
      <c r="CC90" s="38">
        <v>0</v>
      </c>
      <c r="CD90" s="45">
        <v>3</v>
      </c>
      <c r="CE90" s="38">
        <v>0</v>
      </c>
      <c r="CF90" s="38">
        <v>0</v>
      </c>
      <c r="CG90" s="38">
        <v>3</v>
      </c>
      <c r="CH90" s="38">
        <v>233</v>
      </c>
      <c r="CI90" s="38">
        <v>0</v>
      </c>
      <c r="CJ90" s="38">
        <v>0</v>
      </c>
      <c r="CK90" s="38">
        <v>1</v>
      </c>
      <c r="CL90" s="38">
        <v>1</v>
      </c>
      <c r="CM90" s="38">
        <v>0</v>
      </c>
      <c r="CN90" s="38">
        <v>0</v>
      </c>
      <c r="CO90" s="38">
        <v>0</v>
      </c>
      <c r="CP90" s="38">
        <v>0</v>
      </c>
      <c r="CQ90" s="38">
        <v>0</v>
      </c>
      <c r="CR90" s="38">
        <v>0</v>
      </c>
      <c r="CS90" s="45">
        <v>3</v>
      </c>
      <c r="CT90" s="38">
        <v>0</v>
      </c>
      <c r="CU90" s="61">
        <v>0</v>
      </c>
      <c r="CV90" s="61" t="s">
        <v>8</v>
      </c>
      <c r="CW90" s="61">
        <v>0</v>
      </c>
      <c r="CX90" s="61">
        <v>0</v>
      </c>
      <c r="CY90" s="61">
        <v>0</v>
      </c>
      <c r="CZ90" s="61">
        <v>0</v>
      </c>
      <c r="DA90" s="61">
        <v>0</v>
      </c>
      <c r="DB90" s="61">
        <v>0</v>
      </c>
      <c r="DC90" s="61">
        <v>0</v>
      </c>
      <c r="DD90" s="61">
        <v>0</v>
      </c>
      <c r="DE90" s="61">
        <v>0</v>
      </c>
      <c r="DF90" s="61">
        <v>0</v>
      </c>
      <c r="DG90" s="61">
        <v>0</v>
      </c>
      <c r="DH90" s="61">
        <v>0</v>
      </c>
      <c r="DI90" s="61">
        <v>0</v>
      </c>
      <c r="DJ90" s="61">
        <v>0</v>
      </c>
      <c r="DK90" s="61">
        <v>0</v>
      </c>
      <c r="DL90" s="61">
        <v>0</v>
      </c>
      <c r="DM90" s="61">
        <v>0</v>
      </c>
      <c r="DN90" s="61">
        <v>0</v>
      </c>
      <c r="DO90" s="61">
        <v>0</v>
      </c>
      <c r="DP90" s="61">
        <v>0</v>
      </c>
      <c r="DQ90" s="61">
        <v>0</v>
      </c>
      <c r="DR90" s="61">
        <v>0</v>
      </c>
      <c r="DS90" s="38">
        <v>0</v>
      </c>
      <c r="DT90" s="44">
        <v>1</v>
      </c>
      <c r="DU90" s="38">
        <v>0</v>
      </c>
      <c r="DV90" s="44">
        <v>1</v>
      </c>
      <c r="DW90" s="45">
        <v>3</v>
      </c>
      <c r="DX90" s="38" t="s">
        <v>8</v>
      </c>
      <c r="DY90" s="38">
        <v>1</v>
      </c>
    </row>
    <row r="91" spans="1:129" ht="118.5" customHeight="1" x14ac:dyDescent="0.25">
      <c r="A91" s="22">
        <v>90</v>
      </c>
      <c r="B91" s="43" t="s">
        <v>424</v>
      </c>
      <c r="C91" s="43" t="s">
        <v>41</v>
      </c>
      <c r="D91" s="38" t="s">
        <v>370</v>
      </c>
      <c r="E91" s="38">
        <v>2</v>
      </c>
      <c r="F91" s="38" t="s">
        <v>42</v>
      </c>
      <c r="G91" s="43">
        <v>1</v>
      </c>
      <c r="H91" s="49" t="s">
        <v>43</v>
      </c>
      <c r="I91" s="14">
        <v>2008</v>
      </c>
      <c r="J91" s="49" t="s">
        <v>44</v>
      </c>
      <c r="K91" s="14">
        <v>2008</v>
      </c>
      <c r="L91" s="38" t="s">
        <v>307</v>
      </c>
      <c r="M91" s="38">
        <v>1</v>
      </c>
      <c r="N91" s="38" t="s">
        <v>8</v>
      </c>
      <c r="O91" s="38" t="s">
        <v>8</v>
      </c>
      <c r="P91" s="38" t="s">
        <v>8</v>
      </c>
      <c r="Q91" s="38" t="s">
        <v>8</v>
      </c>
      <c r="R91" s="38" t="s">
        <v>8</v>
      </c>
      <c r="S91" s="38" t="s">
        <v>8</v>
      </c>
      <c r="T91" s="38" t="s">
        <v>8</v>
      </c>
      <c r="U91" s="38" t="s">
        <v>308</v>
      </c>
      <c r="V91" s="38" t="s">
        <v>299</v>
      </c>
      <c r="W91" s="38">
        <v>1</v>
      </c>
      <c r="X91" s="25">
        <v>1</v>
      </c>
      <c r="Y91" s="38">
        <v>1</v>
      </c>
      <c r="Z91" s="38">
        <v>0</v>
      </c>
      <c r="AA91" s="38">
        <v>0</v>
      </c>
      <c r="AB91" s="38">
        <v>0</v>
      </c>
      <c r="AC91" s="38">
        <v>0</v>
      </c>
      <c r="AD91" s="38">
        <v>0</v>
      </c>
      <c r="AE91" s="43">
        <v>0</v>
      </c>
      <c r="AF91" s="53">
        <v>0</v>
      </c>
      <c r="AG91" s="53">
        <v>0</v>
      </c>
      <c r="AH91" s="42">
        <v>3</v>
      </c>
      <c r="AI91" s="38">
        <v>0</v>
      </c>
      <c r="AJ91" s="43">
        <v>0</v>
      </c>
      <c r="AK91" s="43">
        <v>0</v>
      </c>
      <c r="AL91" s="38">
        <v>0</v>
      </c>
      <c r="AM91" s="38">
        <v>0</v>
      </c>
      <c r="AN91" s="43">
        <v>0</v>
      </c>
      <c r="AO91" s="38">
        <v>0</v>
      </c>
      <c r="AP91" s="38">
        <v>0</v>
      </c>
      <c r="AQ91" s="43">
        <v>0</v>
      </c>
      <c r="AR91" s="43">
        <v>0</v>
      </c>
      <c r="AS91" s="43">
        <v>0</v>
      </c>
      <c r="AT91" s="43">
        <v>0</v>
      </c>
      <c r="AU91" s="43">
        <v>0</v>
      </c>
      <c r="AV91" s="38">
        <v>0</v>
      </c>
      <c r="AW91" s="38">
        <v>0</v>
      </c>
      <c r="AX91" s="17">
        <v>0</v>
      </c>
      <c r="AY91" s="43">
        <v>0</v>
      </c>
      <c r="AZ91" s="43">
        <v>0</v>
      </c>
      <c r="BA91" s="38">
        <v>0</v>
      </c>
      <c r="BB91" s="38">
        <v>0</v>
      </c>
      <c r="BC91" s="56">
        <v>0</v>
      </c>
      <c r="BD91" s="73">
        <v>2</v>
      </c>
      <c r="BE91" s="38">
        <v>0</v>
      </c>
      <c r="BF91" s="56">
        <v>0</v>
      </c>
      <c r="BG91" s="73">
        <v>2</v>
      </c>
      <c r="BH91" s="56">
        <v>0</v>
      </c>
      <c r="BI91" s="56">
        <v>0</v>
      </c>
      <c r="BJ91" s="17">
        <v>0</v>
      </c>
      <c r="BK91" s="38">
        <v>0</v>
      </c>
      <c r="BL91" s="43">
        <v>0</v>
      </c>
      <c r="BM91" s="38">
        <v>0</v>
      </c>
      <c r="BN91" s="38">
        <v>0</v>
      </c>
      <c r="BO91" s="38">
        <v>0</v>
      </c>
      <c r="BP91" s="38">
        <v>0</v>
      </c>
      <c r="BQ91" s="38">
        <v>0</v>
      </c>
      <c r="BR91" s="38">
        <v>0</v>
      </c>
      <c r="BS91" s="38">
        <v>0</v>
      </c>
      <c r="BT91" s="38">
        <v>0</v>
      </c>
      <c r="BU91" s="38">
        <v>0</v>
      </c>
      <c r="BV91" s="17">
        <v>0</v>
      </c>
      <c r="BW91" s="17">
        <v>0</v>
      </c>
      <c r="BX91" s="38">
        <v>0</v>
      </c>
      <c r="BY91" s="38">
        <v>0</v>
      </c>
      <c r="BZ91" s="45">
        <v>3</v>
      </c>
      <c r="CA91" s="38">
        <v>0</v>
      </c>
      <c r="CB91" s="38">
        <v>0</v>
      </c>
      <c r="CC91" s="38">
        <v>0</v>
      </c>
      <c r="CD91" s="38">
        <v>0</v>
      </c>
      <c r="CE91" s="38">
        <v>0</v>
      </c>
      <c r="CF91" s="38">
        <v>0</v>
      </c>
      <c r="CG91" s="38">
        <v>3</v>
      </c>
      <c r="CH91" s="38">
        <v>227</v>
      </c>
      <c r="CI91" s="38">
        <v>0</v>
      </c>
      <c r="CJ91" s="38">
        <v>0</v>
      </c>
      <c r="CK91" s="38">
        <v>1</v>
      </c>
      <c r="CL91" s="38">
        <v>1</v>
      </c>
      <c r="CM91" s="45">
        <v>3</v>
      </c>
      <c r="CN91" s="38">
        <v>0</v>
      </c>
      <c r="CO91" s="38">
        <v>0</v>
      </c>
      <c r="CP91" s="38">
        <v>0</v>
      </c>
      <c r="CQ91" s="38">
        <v>0</v>
      </c>
      <c r="CR91" s="38">
        <v>0</v>
      </c>
      <c r="CS91" s="44">
        <v>1</v>
      </c>
      <c r="CT91" s="45">
        <v>3</v>
      </c>
      <c r="CU91" s="38">
        <v>1</v>
      </c>
      <c r="CV91" s="61" t="s">
        <v>8</v>
      </c>
      <c r="CW91" s="85">
        <v>3</v>
      </c>
      <c r="CX91" s="73">
        <v>2</v>
      </c>
      <c r="CY91" s="73">
        <v>2</v>
      </c>
      <c r="CZ91" s="61">
        <v>0</v>
      </c>
      <c r="DA91" s="38">
        <v>0</v>
      </c>
      <c r="DB91" s="61">
        <v>0</v>
      </c>
      <c r="DC91" s="61">
        <v>0</v>
      </c>
      <c r="DD91" s="61">
        <v>0</v>
      </c>
      <c r="DE91" s="85">
        <v>3</v>
      </c>
      <c r="DF91" s="61">
        <v>0</v>
      </c>
      <c r="DG91" s="61">
        <v>0</v>
      </c>
      <c r="DH91" s="61">
        <v>0</v>
      </c>
      <c r="DI91" s="61">
        <v>0</v>
      </c>
      <c r="DJ91" s="61">
        <v>0</v>
      </c>
      <c r="DK91" s="61">
        <v>0</v>
      </c>
      <c r="DL91" s="61">
        <v>0</v>
      </c>
      <c r="DM91" s="61">
        <v>0</v>
      </c>
      <c r="DN91" s="61">
        <v>0</v>
      </c>
      <c r="DO91" s="61">
        <v>0</v>
      </c>
      <c r="DP91" s="61">
        <v>0</v>
      </c>
      <c r="DQ91" s="61">
        <v>0</v>
      </c>
      <c r="DR91" s="61">
        <v>0</v>
      </c>
      <c r="DS91" s="80">
        <v>1</v>
      </c>
      <c r="DT91" s="38">
        <v>0</v>
      </c>
      <c r="DU91" s="38">
        <v>0</v>
      </c>
      <c r="DV91" s="38">
        <v>0</v>
      </c>
      <c r="DW91" s="38">
        <v>0</v>
      </c>
      <c r="DX91" s="38" t="s">
        <v>8</v>
      </c>
      <c r="DY91" s="19">
        <v>1</v>
      </c>
    </row>
    <row r="92" spans="1:129" ht="118.5" customHeight="1" x14ac:dyDescent="0.25">
      <c r="A92" s="22">
        <v>91</v>
      </c>
      <c r="B92" s="43" t="s">
        <v>15</v>
      </c>
      <c r="C92" s="43" t="s">
        <v>946</v>
      </c>
      <c r="D92" s="38" t="s">
        <v>282</v>
      </c>
      <c r="E92" s="38">
        <v>1</v>
      </c>
      <c r="F92" s="38" t="s">
        <v>17</v>
      </c>
      <c r="G92" s="43">
        <v>1</v>
      </c>
      <c r="H92" s="49" t="s">
        <v>18</v>
      </c>
      <c r="I92" s="14">
        <v>2008</v>
      </c>
      <c r="J92" s="49" t="s">
        <v>19</v>
      </c>
      <c r="K92" s="14">
        <v>2009</v>
      </c>
      <c r="L92" s="40" t="s">
        <v>8</v>
      </c>
      <c r="M92" s="38">
        <v>1</v>
      </c>
      <c r="N92" s="38" t="s">
        <v>8</v>
      </c>
      <c r="O92" s="38" t="s">
        <v>8</v>
      </c>
      <c r="P92" s="38" t="s">
        <v>8</v>
      </c>
      <c r="Q92" s="38" t="s">
        <v>8</v>
      </c>
      <c r="R92" s="38" t="s">
        <v>8</v>
      </c>
      <c r="S92" s="38" t="s">
        <v>8</v>
      </c>
      <c r="T92" s="38" t="s">
        <v>8</v>
      </c>
      <c r="U92" s="38" t="s">
        <v>297</v>
      </c>
      <c r="V92" s="38" t="s">
        <v>301</v>
      </c>
      <c r="W92" s="38">
        <v>1</v>
      </c>
      <c r="X92" s="38">
        <v>1</v>
      </c>
      <c r="Y92" s="38">
        <v>1</v>
      </c>
      <c r="Z92" s="38">
        <v>1</v>
      </c>
      <c r="AA92" s="38">
        <v>0</v>
      </c>
      <c r="AB92" s="38">
        <v>0</v>
      </c>
      <c r="AC92" s="45">
        <v>3</v>
      </c>
      <c r="AD92" s="38">
        <v>0</v>
      </c>
      <c r="AE92" s="45">
        <v>3</v>
      </c>
      <c r="AF92" s="53">
        <v>0</v>
      </c>
      <c r="AG92" s="42">
        <v>3</v>
      </c>
      <c r="AH92" s="42">
        <v>3</v>
      </c>
      <c r="AI92" s="73">
        <v>2</v>
      </c>
      <c r="AJ92" s="43">
        <v>0</v>
      </c>
      <c r="AK92" s="45">
        <v>3</v>
      </c>
      <c r="AL92" s="38">
        <v>0</v>
      </c>
      <c r="AM92" s="45">
        <v>3</v>
      </c>
      <c r="AN92" s="43">
        <v>0</v>
      </c>
      <c r="AO92" s="38">
        <v>0</v>
      </c>
      <c r="AP92" s="38">
        <v>0</v>
      </c>
      <c r="AQ92" s="45">
        <v>3</v>
      </c>
      <c r="AR92" s="43">
        <v>0</v>
      </c>
      <c r="AS92" s="43">
        <v>0</v>
      </c>
      <c r="AT92" s="43">
        <v>0</v>
      </c>
      <c r="AU92" s="44">
        <v>1</v>
      </c>
      <c r="AV92" s="38">
        <v>0</v>
      </c>
      <c r="AW92" s="38">
        <v>0</v>
      </c>
      <c r="AX92" s="17">
        <v>0</v>
      </c>
      <c r="AY92" s="73">
        <v>2</v>
      </c>
      <c r="AZ92" s="73">
        <v>2</v>
      </c>
      <c r="BA92" s="38">
        <v>0</v>
      </c>
      <c r="BB92" s="38">
        <v>0</v>
      </c>
      <c r="BC92" s="44">
        <v>1</v>
      </c>
      <c r="BD92" s="73">
        <v>2</v>
      </c>
      <c r="BE92" s="44">
        <v>1</v>
      </c>
      <c r="BF92" s="74">
        <v>0</v>
      </c>
      <c r="BG92" s="45">
        <v>3</v>
      </c>
      <c r="BH92" s="45">
        <v>3</v>
      </c>
      <c r="BI92" s="74">
        <v>0</v>
      </c>
      <c r="BJ92" s="17">
        <v>0</v>
      </c>
      <c r="BK92" s="38">
        <v>0</v>
      </c>
      <c r="BL92" s="43">
        <v>0</v>
      </c>
      <c r="BM92" s="38">
        <v>0</v>
      </c>
      <c r="BN92" s="38">
        <v>0</v>
      </c>
      <c r="BO92" s="38">
        <v>0</v>
      </c>
      <c r="BP92" s="38">
        <v>0</v>
      </c>
      <c r="BQ92" s="38">
        <v>0</v>
      </c>
      <c r="BR92" s="38">
        <v>0</v>
      </c>
      <c r="BS92" s="44">
        <v>1</v>
      </c>
      <c r="BT92" s="38">
        <v>0</v>
      </c>
      <c r="BU92" s="38">
        <v>0</v>
      </c>
      <c r="BV92" s="17">
        <v>0</v>
      </c>
      <c r="BW92" s="17">
        <v>0</v>
      </c>
      <c r="BX92" s="45">
        <v>3</v>
      </c>
      <c r="BY92" s="45">
        <v>3</v>
      </c>
      <c r="BZ92" s="45">
        <v>3</v>
      </c>
      <c r="CA92" s="38">
        <v>0</v>
      </c>
      <c r="CB92" s="38">
        <v>0</v>
      </c>
      <c r="CC92" s="45">
        <v>3</v>
      </c>
      <c r="CD92" s="38">
        <v>0</v>
      </c>
      <c r="CE92" s="38">
        <v>0</v>
      </c>
      <c r="CF92" s="38">
        <v>0</v>
      </c>
      <c r="CG92" s="38">
        <v>10</v>
      </c>
      <c r="CH92" s="38">
        <v>1073</v>
      </c>
      <c r="CI92" s="38">
        <v>1</v>
      </c>
      <c r="CJ92" s="38">
        <v>0</v>
      </c>
      <c r="CK92" s="38">
        <v>0</v>
      </c>
      <c r="CL92" s="38">
        <v>1</v>
      </c>
      <c r="CM92" s="45">
        <v>3</v>
      </c>
      <c r="CN92" s="38">
        <v>0</v>
      </c>
      <c r="CO92" s="38">
        <v>0</v>
      </c>
      <c r="CP92" s="38">
        <v>0</v>
      </c>
      <c r="CQ92" s="45">
        <v>3</v>
      </c>
      <c r="CR92" s="38">
        <v>0</v>
      </c>
      <c r="CS92" s="38">
        <v>0</v>
      </c>
      <c r="CT92" s="45">
        <v>3</v>
      </c>
      <c r="CU92" s="38">
        <v>1</v>
      </c>
      <c r="CV92" s="61" t="s">
        <v>826</v>
      </c>
      <c r="CW92" s="85">
        <v>3</v>
      </c>
      <c r="CX92" s="73">
        <v>2</v>
      </c>
      <c r="CY92" s="85">
        <v>3</v>
      </c>
      <c r="CZ92" s="85">
        <v>3</v>
      </c>
      <c r="DA92" s="44">
        <v>1</v>
      </c>
      <c r="DB92" s="85">
        <v>3</v>
      </c>
      <c r="DC92" s="85">
        <v>3</v>
      </c>
      <c r="DD92" s="85">
        <v>3</v>
      </c>
      <c r="DE92" s="61">
        <v>0</v>
      </c>
      <c r="DF92" s="85">
        <v>3</v>
      </c>
      <c r="DG92" s="85">
        <v>3</v>
      </c>
      <c r="DH92" s="85">
        <v>3</v>
      </c>
      <c r="DI92" s="85">
        <v>3</v>
      </c>
      <c r="DJ92" s="85">
        <v>3</v>
      </c>
      <c r="DK92" s="61">
        <v>0</v>
      </c>
      <c r="DL92" s="61">
        <v>0</v>
      </c>
      <c r="DM92" s="61">
        <v>0</v>
      </c>
      <c r="DN92" s="61">
        <v>0</v>
      </c>
      <c r="DO92" s="61">
        <v>0</v>
      </c>
      <c r="DP92" s="61">
        <v>0</v>
      </c>
      <c r="DQ92" s="61">
        <v>0</v>
      </c>
      <c r="DR92" s="61">
        <v>0</v>
      </c>
      <c r="DS92" s="38">
        <v>0</v>
      </c>
      <c r="DT92" s="44">
        <v>1</v>
      </c>
      <c r="DU92" s="38">
        <v>0</v>
      </c>
      <c r="DV92" s="38">
        <v>0</v>
      </c>
      <c r="DW92" s="45">
        <v>3</v>
      </c>
      <c r="DX92" s="38" t="s">
        <v>8</v>
      </c>
      <c r="DY92" s="19">
        <v>1</v>
      </c>
    </row>
    <row r="93" spans="1:129" ht="118.5" customHeight="1" x14ac:dyDescent="0.25">
      <c r="A93" s="22">
        <v>92</v>
      </c>
      <c r="B93" s="43" t="s">
        <v>78</v>
      </c>
      <c r="C93" s="57" t="s">
        <v>947</v>
      </c>
      <c r="D93" s="38" t="s">
        <v>283</v>
      </c>
      <c r="E93" s="38">
        <v>1</v>
      </c>
      <c r="F93" s="43" t="s">
        <v>425</v>
      </c>
      <c r="G93" s="43">
        <v>1</v>
      </c>
      <c r="H93" s="49" t="s">
        <v>82</v>
      </c>
      <c r="I93" s="14">
        <v>2008</v>
      </c>
      <c r="J93" s="72" t="s">
        <v>83</v>
      </c>
      <c r="K93" s="14">
        <v>2008</v>
      </c>
      <c r="L93" s="40" t="s">
        <v>8</v>
      </c>
      <c r="M93" s="38">
        <v>1</v>
      </c>
      <c r="N93" s="40" t="s">
        <v>8</v>
      </c>
      <c r="O93" s="40" t="s">
        <v>8</v>
      </c>
      <c r="P93" s="40" t="s">
        <v>8</v>
      </c>
      <c r="Q93" s="40" t="s">
        <v>317</v>
      </c>
      <c r="R93" s="40" t="s">
        <v>317</v>
      </c>
      <c r="S93" s="40" t="s">
        <v>318</v>
      </c>
      <c r="T93" s="40" t="s">
        <v>8</v>
      </c>
      <c r="U93" s="40" t="s">
        <v>297</v>
      </c>
      <c r="V93" s="38" t="s">
        <v>319</v>
      </c>
      <c r="W93" s="38">
        <v>1</v>
      </c>
      <c r="X93" s="38">
        <v>1</v>
      </c>
      <c r="Y93" s="38">
        <v>1</v>
      </c>
      <c r="Z93" s="38">
        <v>0</v>
      </c>
      <c r="AA93" s="38">
        <v>0</v>
      </c>
      <c r="AB93" s="38">
        <v>0</v>
      </c>
      <c r="AC93" s="38">
        <v>0</v>
      </c>
      <c r="AD93" s="38">
        <v>0</v>
      </c>
      <c r="AE93" s="43">
        <v>0</v>
      </c>
      <c r="AF93" s="42">
        <v>3</v>
      </c>
      <c r="AG93" s="42">
        <v>3</v>
      </c>
      <c r="AH93" s="42">
        <v>3</v>
      </c>
      <c r="AI93" s="38">
        <v>0</v>
      </c>
      <c r="AJ93" s="43">
        <v>0</v>
      </c>
      <c r="AK93" s="45">
        <v>3</v>
      </c>
      <c r="AL93" s="38">
        <v>0</v>
      </c>
      <c r="AM93" s="45">
        <v>3</v>
      </c>
      <c r="AN93" s="43">
        <v>0</v>
      </c>
      <c r="AO93" s="38">
        <v>0</v>
      </c>
      <c r="AP93" s="38">
        <v>0</v>
      </c>
      <c r="AQ93" s="43">
        <v>0</v>
      </c>
      <c r="AR93" s="43">
        <v>0</v>
      </c>
      <c r="AS93" s="43">
        <v>0</v>
      </c>
      <c r="AT93" s="43">
        <v>0</v>
      </c>
      <c r="AU93" s="45">
        <v>3</v>
      </c>
      <c r="AV93" s="38">
        <v>0</v>
      </c>
      <c r="AW93" s="38">
        <v>0</v>
      </c>
      <c r="AX93" s="17">
        <v>0</v>
      </c>
      <c r="AY93" s="43">
        <v>0</v>
      </c>
      <c r="AZ93" s="44">
        <v>1</v>
      </c>
      <c r="BA93" s="38">
        <v>0</v>
      </c>
      <c r="BB93" s="38">
        <v>0</v>
      </c>
      <c r="BC93" s="44">
        <v>1</v>
      </c>
      <c r="BD93" s="73">
        <v>2</v>
      </c>
      <c r="BE93" s="74">
        <v>0</v>
      </c>
      <c r="BF93" s="73">
        <v>2</v>
      </c>
      <c r="BG93" s="74">
        <v>0</v>
      </c>
      <c r="BH93" s="45">
        <v>3</v>
      </c>
      <c r="BI93" s="45">
        <v>3</v>
      </c>
      <c r="BJ93" s="17">
        <v>0</v>
      </c>
      <c r="BK93" s="38">
        <v>0</v>
      </c>
      <c r="BL93" s="43">
        <v>0</v>
      </c>
      <c r="BM93" s="73">
        <v>2</v>
      </c>
      <c r="BN93" s="38">
        <v>0</v>
      </c>
      <c r="BO93" s="38">
        <v>0</v>
      </c>
      <c r="BP93" s="38">
        <v>0</v>
      </c>
      <c r="BQ93" s="38">
        <v>0</v>
      </c>
      <c r="BR93" s="44">
        <v>1</v>
      </c>
      <c r="BS93" s="44">
        <v>1</v>
      </c>
      <c r="BT93" s="38">
        <v>0</v>
      </c>
      <c r="BU93" s="38">
        <v>0</v>
      </c>
      <c r="BV93" s="17">
        <v>0</v>
      </c>
      <c r="BW93" s="17">
        <v>0</v>
      </c>
      <c r="BX93" s="45">
        <v>3</v>
      </c>
      <c r="BY93" s="38">
        <v>0</v>
      </c>
      <c r="BZ93" s="45">
        <v>3</v>
      </c>
      <c r="CA93" s="38">
        <v>0</v>
      </c>
      <c r="CB93" s="38">
        <v>0</v>
      </c>
      <c r="CC93" s="38">
        <v>0</v>
      </c>
      <c r="CD93" s="38">
        <v>0</v>
      </c>
      <c r="CE93" s="38">
        <v>0</v>
      </c>
      <c r="CF93" s="38">
        <v>0</v>
      </c>
      <c r="CG93" s="38">
        <v>2</v>
      </c>
      <c r="CH93" s="38">
        <v>247</v>
      </c>
      <c r="CI93" s="38">
        <v>0</v>
      </c>
      <c r="CJ93" s="38">
        <v>1</v>
      </c>
      <c r="CK93" s="38">
        <v>0</v>
      </c>
      <c r="CL93" s="38">
        <v>1</v>
      </c>
      <c r="CM93" s="45">
        <v>3</v>
      </c>
      <c r="CN93" s="38">
        <v>0</v>
      </c>
      <c r="CO93" s="38">
        <v>0</v>
      </c>
      <c r="CP93" s="38">
        <v>0</v>
      </c>
      <c r="CQ93" s="38">
        <v>0</v>
      </c>
      <c r="CR93" s="45">
        <v>3</v>
      </c>
      <c r="CS93" s="44">
        <v>1</v>
      </c>
      <c r="CT93" s="45">
        <v>3</v>
      </c>
      <c r="CU93" s="61">
        <v>1</v>
      </c>
      <c r="CV93" s="61" t="s">
        <v>827</v>
      </c>
      <c r="CW93" s="85">
        <v>3</v>
      </c>
      <c r="CX93" s="85">
        <v>3</v>
      </c>
      <c r="CY93" s="85">
        <v>3</v>
      </c>
      <c r="CZ93" s="61">
        <v>0</v>
      </c>
      <c r="DA93" s="97">
        <v>1</v>
      </c>
      <c r="DB93" s="61">
        <v>0</v>
      </c>
      <c r="DC93" s="61">
        <v>0</v>
      </c>
      <c r="DD93" s="61">
        <v>0</v>
      </c>
      <c r="DE93" s="85">
        <v>3</v>
      </c>
      <c r="DF93" s="61">
        <v>0</v>
      </c>
      <c r="DG93" s="61">
        <v>0</v>
      </c>
      <c r="DH93" s="97">
        <v>1</v>
      </c>
      <c r="DI93" s="97">
        <v>1</v>
      </c>
      <c r="DJ93" s="61">
        <v>0</v>
      </c>
      <c r="DK93" s="61">
        <v>0</v>
      </c>
      <c r="DL93" s="61">
        <v>0</v>
      </c>
      <c r="DM93" s="61">
        <v>0</v>
      </c>
      <c r="DN93" s="61">
        <v>0</v>
      </c>
      <c r="DO93" s="61">
        <v>0</v>
      </c>
      <c r="DP93" s="61">
        <v>0</v>
      </c>
      <c r="DQ93" s="97">
        <v>1</v>
      </c>
      <c r="DR93" s="61">
        <v>0</v>
      </c>
      <c r="DS93" s="44">
        <v>1</v>
      </c>
      <c r="DT93" s="44">
        <v>1</v>
      </c>
      <c r="DU93" s="38">
        <v>0</v>
      </c>
      <c r="DV93" s="44">
        <v>1</v>
      </c>
      <c r="DW93" s="45">
        <v>3</v>
      </c>
      <c r="DX93" s="38" t="s">
        <v>8</v>
      </c>
      <c r="DY93" s="38">
        <v>1</v>
      </c>
    </row>
    <row r="94" spans="1:129" ht="118.5" customHeight="1" x14ac:dyDescent="0.25">
      <c r="A94" s="22">
        <v>93</v>
      </c>
      <c r="B94" s="43" t="s">
        <v>46</v>
      </c>
      <c r="C94" s="43" t="s">
        <v>948</v>
      </c>
      <c r="D94" s="38" t="s">
        <v>282</v>
      </c>
      <c r="E94" s="38">
        <v>1</v>
      </c>
      <c r="F94" s="38" t="s">
        <v>51</v>
      </c>
      <c r="G94" s="43">
        <v>1</v>
      </c>
      <c r="H94" s="49" t="s">
        <v>52</v>
      </c>
      <c r="I94" s="14">
        <v>2008</v>
      </c>
      <c r="J94" s="72" t="s">
        <v>53</v>
      </c>
      <c r="K94" s="14">
        <v>2011</v>
      </c>
      <c r="L94" s="40" t="s">
        <v>8</v>
      </c>
      <c r="M94" s="38">
        <v>1</v>
      </c>
      <c r="N94" s="40" t="s">
        <v>8</v>
      </c>
      <c r="O94" s="40" t="s">
        <v>8</v>
      </c>
      <c r="P94" s="40" t="s">
        <v>8</v>
      </c>
      <c r="Q94" s="40" t="s">
        <v>8</v>
      </c>
      <c r="R94" s="40" t="s">
        <v>8</v>
      </c>
      <c r="S94" s="40" t="s">
        <v>8</v>
      </c>
      <c r="T94" s="40" t="s">
        <v>8</v>
      </c>
      <c r="U94" s="38" t="s">
        <v>310</v>
      </c>
      <c r="V94" s="38" t="s">
        <v>311</v>
      </c>
      <c r="W94" s="38">
        <v>1</v>
      </c>
      <c r="X94" s="38">
        <v>1</v>
      </c>
      <c r="Y94" s="38">
        <v>1</v>
      </c>
      <c r="Z94" s="38">
        <v>1</v>
      </c>
      <c r="AA94" s="38">
        <v>0</v>
      </c>
      <c r="AB94" s="38">
        <v>0</v>
      </c>
      <c r="AC94" s="44">
        <v>1</v>
      </c>
      <c r="AD94" s="45">
        <v>3</v>
      </c>
      <c r="AE94" s="45">
        <v>3</v>
      </c>
      <c r="AF94" s="53">
        <v>0</v>
      </c>
      <c r="AG94" s="42">
        <v>3</v>
      </c>
      <c r="AH94" s="42">
        <v>3</v>
      </c>
      <c r="AI94" s="44">
        <v>1</v>
      </c>
      <c r="AJ94" s="42">
        <v>3</v>
      </c>
      <c r="AK94" s="42">
        <v>3</v>
      </c>
      <c r="AL94" s="38">
        <v>0</v>
      </c>
      <c r="AM94" s="42">
        <v>3</v>
      </c>
      <c r="AN94" s="53">
        <v>0</v>
      </c>
      <c r="AO94" s="38">
        <v>0</v>
      </c>
      <c r="AP94" s="38">
        <v>0</v>
      </c>
      <c r="AQ94" s="44">
        <v>1</v>
      </c>
      <c r="AR94" s="44">
        <v>1</v>
      </c>
      <c r="AS94" s="44">
        <v>1</v>
      </c>
      <c r="AT94" s="44">
        <v>1</v>
      </c>
      <c r="AU94" s="44">
        <v>1</v>
      </c>
      <c r="AV94" s="44">
        <v>1</v>
      </c>
      <c r="AW94" s="44">
        <v>1</v>
      </c>
      <c r="AX94" s="17">
        <v>0</v>
      </c>
      <c r="AY94" s="44">
        <v>1</v>
      </c>
      <c r="AZ94" s="44">
        <v>1</v>
      </c>
      <c r="BA94" s="44">
        <v>1</v>
      </c>
      <c r="BB94" s="44">
        <v>1</v>
      </c>
      <c r="BC94" s="44">
        <v>1</v>
      </c>
      <c r="BD94" s="73">
        <v>2</v>
      </c>
      <c r="BE94" s="82">
        <v>1</v>
      </c>
      <c r="BF94" s="74">
        <v>0</v>
      </c>
      <c r="BG94" s="73">
        <v>2</v>
      </c>
      <c r="BH94" s="74"/>
      <c r="BI94" s="74"/>
      <c r="BJ94" s="17">
        <v>0</v>
      </c>
      <c r="BK94" s="38">
        <v>0</v>
      </c>
      <c r="BL94" s="43">
        <v>0</v>
      </c>
      <c r="BM94" s="38">
        <v>0</v>
      </c>
      <c r="BN94" s="38">
        <v>0</v>
      </c>
      <c r="BO94" s="38">
        <v>0</v>
      </c>
      <c r="BP94" s="38">
        <v>0</v>
      </c>
      <c r="BQ94" s="38">
        <v>0</v>
      </c>
      <c r="BR94" s="38">
        <v>0</v>
      </c>
      <c r="BS94" s="44">
        <v>1</v>
      </c>
      <c r="BT94" s="44">
        <v>1</v>
      </c>
      <c r="BU94" s="38">
        <v>0</v>
      </c>
      <c r="BV94" s="17">
        <v>0</v>
      </c>
      <c r="BW94" s="17">
        <v>0</v>
      </c>
      <c r="BX94" s="45">
        <v>3</v>
      </c>
      <c r="BY94" s="38">
        <v>0</v>
      </c>
      <c r="BZ94" s="45">
        <v>3</v>
      </c>
      <c r="CA94" s="45">
        <v>3</v>
      </c>
      <c r="CB94" s="38">
        <v>0</v>
      </c>
      <c r="CC94" s="38">
        <v>0</v>
      </c>
      <c r="CD94" s="45">
        <v>3</v>
      </c>
      <c r="CE94" s="38">
        <v>0</v>
      </c>
      <c r="CF94" s="44">
        <v>1</v>
      </c>
      <c r="CG94" s="38">
        <v>8</v>
      </c>
      <c r="CH94" s="38">
        <v>938</v>
      </c>
      <c r="CI94" s="38">
        <v>0</v>
      </c>
      <c r="CJ94" s="38">
        <v>0</v>
      </c>
      <c r="CK94" s="38">
        <v>1</v>
      </c>
      <c r="CL94" s="38">
        <v>1</v>
      </c>
      <c r="CM94" s="45">
        <v>3</v>
      </c>
      <c r="CN94" s="38">
        <v>0</v>
      </c>
      <c r="CO94" s="38">
        <v>0</v>
      </c>
      <c r="CP94" s="38">
        <v>0</v>
      </c>
      <c r="CQ94" s="45">
        <v>3</v>
      </c>
      <c r="CR94" s="38">
        <v>0</v>
      </c>
      <c r="CS94" s="38">
        <v>0</v>
      </c>
      <c r="CT94" s="45">
        <v>3</v>
      </c>
      <c r="CU94" s="61">
        <v>1</v>
      </c>
      <c r="CV94" s="61" t="s">
        <v>8</v>
      </c>
      <c r="CW94" s="61">
        <v>0</v>
      </c>
      <c r="CX94" s="61">
        <v>0</v>
      </c>
      <c r="CY94" s="97">
        <v>1</v>
      </c>
      <c r="CZ94" s="61">
        <v>0</v>
      </c>
      <c r="DA94" s="38">
        <v>0</v>
      </c>
      <c r="DB94" s="61">
        <v>0</v>
      </c>
      <c r="DC94" s="61">
        <v>0</v>
      </c>
      <c r="DD94" s="61">
        <v>0</v>
      </c>
      <c r="DE94" s="85">
        <v>3</v>
      </c>
      <c r="DF94" s="61">
        <v>0</v>
      </c>
      <c r="DG94" s="61">
        <v>0</v>
      </c>
      <c r="DH94" s="61">
        <v>0</v>
      </c>
      <c r="DI94" s="61">
        <v>0</v>
      </c>
      <c r="DJ94" s="61">
        <v>0</v>
      </c>
      <c r="DK94" s="61">
        <v>0</v>
      </c>
      <c r="DL94" s="61">
        <v>0</v>
      </c>
      <c r="DM94" s="61">
        <v>0</v>
      </c>
      <c r="DN94" s="61">
        <v>0</v>
      </c>
      <c r="DO94" s="61">
        <v>0</v>
      </c>
      <c r="DP94" s="61">
        <v>0</v>
      </c>
      <c r="DQ94" s="61">
        <v>0</v>
      </c>
      <c r="DR94" s="61">
        <v>0</v>
      </c>
      <c r="DS94" s="38">
        <v>0</v>
      </c>
      <c r="DT94" s="44">
        <v>1</v>
      </c>
      <c r="DU94" s="38">
        <v>0</v>
      </c>
      <c r="DV94" s="44">
        <v>1</v>
      </c>
      <c r="DW94" s="45">
        <v>3</v>
      </c>
      <c r="DX94" s="38" t="s">
        <v>8</v>
      </c>
      <c r="DY94" s="38">
        <v>1</v>
      </c>
    </row>
    <row r="95" spans="1:129" ht="118.5" customHeight="1" x14ac:dyDescent="0.25">
      <c r="A95" s="22">
        <v>94</v>
      </c>
      <c r="B95" s="25" t="s">
        <v>124</v>
      </c>
      <c r="C95" s="43" t="s">
        <v>830</v>
      </c>
      <c r="D95" s="38" t="s">
        <v>282</v>
      </c>
      <c r="E95" s="38">
        <v>1</v>
      </c>
      <c r="F95" s="38" t="s">
        <v>125</v>
      </c>
      <c r="G95" s="43">
        <v>1</v>
      </c>
      <c r="H95" s="49" t="s">
        <v>126</v>
      </c>
      <c r="I95" s="14">
        <v>2008</v>
      </c>
      <c r="J95" s="43" t="s">
        <v>127</v>
      </c>
      <c r="K95" s="14">
        <v>2011</v>
      </c>
      <c r="L95" s="38" t="s">
        <v>8</v>
      </c>
      <c r="M95" s="38">
        <v>1</v>
      </c>
      <c r="N95" s="38" t="s">
        <v>8</v>
      </c>
      <c r="O95" s="38" t="s">
        <v>8</v>
      </c>
      <c r="P95" s="38" t="s">
        <v>8</v>
      </c>
      <c r="Q95" s="38" t="s">
        <v>8</v>
      </c>
      <c r="R95" s="38" t="s">
        <v>8</v>
      </c>
      <c r="S95" s="38" t="s">
        <v>8</v>
      </c>
      <c r="T95" s="38" t="s">
        <v>8</v>
      </c>
      <c r="U95" s="38" t="s">
        <v>297</v>
      </c>
      <c r="V95" s="38" t="s">
        <v>311</v>
      </c>
      <c r="W95" s="38">
        <v>1</v>
      </c>
      <c r="X95" s="38">
        <v>1</v>
      </c>
      <c r="Y95" s="38">
        <v>1</v>
      </c>
      <c r="Z95" s="38">
        <v>0</v>
      </c>
      <c r="AA95" s="38">
        <v>0</v>
      </c>
      <c r="AB95" s="38">
        <v>0</v>
      </c>
      <c r="AC95" s="38">
        <v>0</v>
      </c>
      <c r="AD95" s="38">
        <v>0</v>
      </c>
      <c r="AE95" s="43">
        <v>0</v>
      </c>
      <c r="AF95" s="53">
        <v>0</v>
      </c>
      <c r="AG95" s="53">
        <v>0</v>
      </c>
      <c r="AH95" s="42">
        <v>3</v>
      </c>
      <c r="AI95" s="44">
        <v>1</v>
      </c>
      <c r="AJ95" s="43">
        <v>0</v>
      </c>
      <c r="AK95" s="43">
        <v>0</v>
      </c>
      <c r="AL95" s="38">
        <v>0</v>
      </c>
      <c r="AM95" s="38">
        <v>0</v>
      </c>
      <c r="AN95" s="43">
        <v>0</v>
      </c>
      <c r="AO95" s="38">
        <v>0</v>
      </c>
      <c r="AP95" s="38">
        <v>0</v>
      </c>
      <c r="AQ95" s="43">
        <v>0</v>
      </c>
      <c r="AR95" s="43">
        <v>0</v>
      </c>
      <c r="AS95" s="44">
        <v>1</v>
      </c>
      <c r="AT95" s="43">
        <v>0</v>
      </c>
      <c r="AU95" s="43">
        <v>0</v>
      </c>
      <c r="AV95" s="38">
        <v>0</v>
      </c>
      <c r="AW95" s="38">
        <v>0</v>
      </c>
      <c r="AX95" s="17">
        <v>0</v>
      </c>
      <c r="AY95" s="43">
        <v>0</v>
      </c>
      <c r="AZ95" s="43">
        <v>0</v>
      </c>
      <c r="BA95" s="41">
        <v>0</v>
      </c>
      <c r="BB95" s="38">
        <v>0</v>
      </c>
      <c r="BC95" s="44">
        <v>1</v>
      </c>
      <c r="BD95" s="73">
        <v>2</v>
      </c>
      <c r="BE95" s="82">
        <v>1</v>
      </c>
      <c r="BF95" s="74">
        <v>0</v>
      </c>
      <c r="BG95" s="74">
        <v>0</v>
      </c>
      <c r="BH95" s="74">
        <v>0</v>
      </c>
      <c r="BI95" s="45">
        <v>3</v>
      </c>
      <c r="BJ95" s="17">
        <v>0</v>
      </c>
      <c r="BK95" s="38">
        <v>0</v>
      </c>
      <c r="BL95" s="43">
        <v>0</v>
      </c>
      <c r="BM95" s="38">
        <v>0</v>
      </c>
      <c r="BN95" s="38">
        <v>0</v>
      </c>
      <c r="BO95" s="38">
        <v>0</v>
      </c>
      <c r="BP95" s="38">
        <v>0</v>
      </c>
      <c r="BQ95" s="38">
        <v>0</v>
      </c>
      <c r="BR95" s="44">
        <v>1</v>
      </c>
      <c r="BS95" s="44">
        <v>1</v>
      </c>
      <c r="BT95" s="38">
        <v>0</v>
      </c>
      <c r="BU95" s="38">
        <v>0</v>
      </c>
      <c r="BV95" s="17">
        <v>0</v>
      </c>
      <c r="BW95" s="17">
        <v>0</v>
      </c>
      <c r="BX95" s="45">
        <v>3</v>
      </c>
      <c r="BY95" s="38">
        <v>0</v>
      </c>
      <c r="BZ95" s="43">
        <v>0</v>
      </c>
      <c r="CA95" s="38">
        <v>0</v>
      </c>
      <c r="CB95" s="38">
        <v>0</v>
      </c>
      <c r="CC95" s="38">
        <v>0</v>
      </c>
      <c r="CD95" s="38">
        <v>0</v>
      </c>
      <c r="CE95" s="38">
        <v>0</v>
      </c>
      <c r="CF95" s="45">
        <v>3</v>
      </c>
      <c r="CG95" s="38">
        <v>4</v>
      </c>
      <c r="CH95" s="38">
        <v>416</v>
      </c>
      <c r="CI95" s="38">
        <v>0</v>
      </c>
      <c r="CJ95" s="38">
        <v>0</v>
      </c>
      <c r="CK95" s="38">
        <v>1</v>
      </c>
      <c r="CL95" s="38">
        <v>1</v>
      </c>
      <c r="CM95" s="45">
        <v>3</v>
      </c>
      <c r="CN95" s="38">
        <v>0</v>
      </c>
      <c r="CO95" s="38">
        <v>0</v>
      </c>
      <c r="CP95" s="38">
        <v>0</v>
      </c>
      <c r="CQ95" s="45">
        <v>3</v>
      </c>
      <c r="CR95" s="38">
        <v>0</v>
      </c>
      <c r="CS95" s="38">
        <v>0</v>
      </c>
      <c r="CT95" s="45">
        <v>3</v>
      </c>
      <c r="CU95" s="61">
        <v>1</v>
      </c>
      <c r="CV95" s="61" t="s">
        <v>8</v>
      </c>
      <c r="CW95" s="85">
        <v>3</v>
      </c>
      <c r="CX95" s="85">
        <v>3</v>
      </c>
      <c r="CY95" s="73">
        <v>2</v>
      </c>
      <c r="CZ95" s="61">
        <v>0</v>
      </c>
      <c r="DA95" s="38">
        <v>0</v>
      </c>
      <c r="DB95" s="61">
        <v>0</v>
      </c>
      <c r="DC95" s="61">
        <v>0</v>
      </c>
      <c r="DD95" s="61">
        <v>0</v>
      </c>
      <c r="DE95" s="85">
        <v>3</v>
      </c>
      <c r="DF95" s="61">
        <v>0</v>
      </c>
      <c r="DG95" s="61">
        <v>0</v>
      </c>
      <c r="DH95" s="61">
        <v>0</v>
      </c>
      <c r="DI95" s="61">
        <v>0</v>
      </c>
      <c r="DJ95" s="61">
        <v>0</v>
      </c>
      <c r="DK95" s="61">
        <v>0</v>
      </c>
      <c r="DL95" s="61">
        <v>0</v>
      </c>
      <c r="DM95" s="61">
        <v>0</v>
      </c>
      <c r="DN95" s="61">
        <v>0</v>
      </c>
      <c r="DO95" s="61">
        <v>0</v>
      </c>
      <c r="DP95" s="61">
        <v>0</v>
      </c>
      <c r="DQ95" s="61">
        <v>0</v>
      </c>
      <c r="DR95" s="61">
        <v>0</v>
      </c>
      <c r="DS95" s="38">
        <v>0</v>
      </c>
      <c r="DT95" s="44">
        <v>1</v>
      </c>
      <c r="DU95" s="38">
        <v>0</v>
      </c>
      <c r="DV95" s="38">
        <v>0</v>
      </c>
      <c r="DW95" s="45">
        <v>3</v>
      </c>
      <c r="DX95" s="38" t="s">
        <v>8</v>
      </c>
      <c r="DY95" s="43">
        <v>1</v>
      </c>
    </row>
    <row r="96" spans="1:129" s="11" customFormat="1" ht="118.5" customHeight="1" x14ac:dyDescent="0.25">
      <c r="A96" s="22">
        <v>95</v>
      </c>
      <c r="B96" s="43" t="s">
        <v>1074</v>
      </c>
      <c r="C96" s="43" t="s">
        <v>1075</v>
      </c>
      <c r="D96" s="43" t="s">
        <v>1079</v>
      </c>
      <c r="E96" s="43">
        <v>1</v>
      </c>
      <c r="F96" s="43" t="s">
        <v>1076</v>
      </c>
      <c r="G96" s="43">
        <v>1</v>
      </c>
      <c r="H96" s="49" t="s">
        <v>154</v>
      </c>
      <c r="I96" s="14">
        <v>2008</v>
      </c>
      <c r="J96" s="49">
        <v>42707</v>
      </c>
      <c r="K96" s="14">
        <v>2016</v>
      </c>
      <c r="L96" s="72" t="s">
        <v>8</v>
      </c>
      <c r="M96" s="43">
        <v>0</v>
      </c>
      <c r="N96" s="43" t="s">
        <v>8</v>
      </c>
      <c r="O96" s="43" t="s">
        <v>8</v>
      </c>
      <c r="P96" s="43" t="s">
        <v>8</v>
      </c>
      <c r="Q96" s="43" t="s">
        <v>8</v>
      </c>
      <c r="R96" s="43" t="s">
        <v>8</v>
      </c>
      <c r="S96" s="43" t="s">
        <v>8</v>
      </c>
      <c r="T96" s="43" t="s">
        <v>8</v>
      </c>
      <c r="U96" s="43" t="s">
        <v>297</v>
      </c>
      <c r="V96" s="43" t="s">
        <v>320</v>
      </c>
      <c r="W96" s="43">
        <v>1</v>
      </c>
      <c r="X96" s="43">
        <v>1</v>
      </c>
      <c r="Y96" s="43">
        <v>1</v>
      </c>
      <c r="Z96" s="43">
        <v>0</v>
      </c>
      <c r="AA96" s="43">
        <v>0</v>
      </c>
      <c r="AB96" s="43">
        <v>0</v>
      </c>
      <c r="AC96" s="43">
        <v>0</v>
      </c>
      <c r="AD96" s="43">
        <v>0</v>
      </c>
      <c r="AE96" s="43">
        <v>0</v>
      </c>
      <c r="AF96" s="53">
        <v>0</v>
      </c>
      <c r="AG96" s="53">
        <v>0</v>
      </c>
      <c r="AH96" s="53">
        <v>0</v>
      </c>
      <c r="AI96" s="43">
        <v>0</v>
      </c>
      <c r="AJ96" s="43">
        <v>0</v>
      </c>
      <c r="AK96" s="43">
        <v>0</v>
      </c>
      <c r="AL96" s="43">
        <v>0</v>
      </c>
      <c r="AM96" s="43">
        <v>0</v>
      </c>
      <c r="AN96" s="43">
        <v>0</v>
      </c>
      <c r="AO96" s="43">
        <v>0</v>
      </c>
      <c r="AP96" s="43">
        <v>0</v>
      </c>
      <c r="AQ96" s="43">
        <v>0</v>
      </c>
      <c r="AR96" s="43">
        <v>0</v>
      </c>
      <c r="AS96" s="43">
        <v>0</v>
      </c>
      <c r="AT96" s="43">
        <v>0</v>
      </c>
      <c r="AU96" s="43">
        <v>0</v>
      </c>
      <c r="AV96" s="43">
        <v>0</v>
      </c>
      <c r="AW96" s="43">
        <v>0</v>
      </c>
      <c r="AX96" s="17">
        <v>0</v>
      </c>
      <c r="AY96" s="43">
        <v>0</v>
      </c>
      <c r="AZ96" s="43">
        <v>0</v>
      </c>
      <c r="BA96" s="43">
        <v>0</v>
      </c>
      <c r="BB96" s="43">
        <v>0</v>
      </c>
      <c r="BC96" s="43">
        <v>0</v>
      </c>
      <c r="BD96" s="73">
        <v>2</v>
      </c>
      <c r="BE96" s="11">
        <v>0</v>
      </c>
      <c r="BF96" s="38">
        <v>0</v>
      </c>
      <c r="BG96" s="73">
        <v>2</v>
      </c>
      <c r="BH96" s="38">
        <v>0</v>
      </c>
      <c r="BI96" s="45">
        <v>3</v>
      </c>
      <c r="BJ96" s="17">
        <v>0</v>
      </c>
      <c r="BK96" s="43">
        <v>0</v>
      </c>
      <c r="BL96" s="43">
        <v>0</v>
      </c>
      <c r="BM96" s="43">
        <v>0</v>
      </c>
      <c r="BN96" s="43">
        <v>0</v>
      </c>
      <c r="BO96" s="43">
        <v>0</v>
      </c>
      <c r="BP96" s="43">
        <v>0</v>
      </c>
      <c r="BQ96" s="43">
        <v>0</v>
      </c>
      <c r="BR96" s="43">
        <v>0</v>
      </c>
      <c r="BS96" s="44">
        <v>1</v>
      </c>
      <c r="BT96" s="43">
        <v>0</v>
      </c>
      <c r="BU96" s="43">
        <v>0</v>
      </c>
      <c r="BV96" s="17">
        <v>0</v>
      </c>
      <c r="BW96" s="17">
        <v>0</v>
      </c>
      <c r="BX96" s="45">
        <v>3</v>
      </c>
      <c r="BY96" s="43">
        <v>0</v>
      </c>
      <c r="BZ96" s="45">
        <v>3</v>
      </c>
      <c r="CA96" s="43">
        <v>0</v>
      </c>
      <c r="CB96" s="43">
        <v>0</v>
      </c>
      <c r="CC96" s="43">
        <v>0</v>
      </c>
      <c r="CD96" s="43">
        <v>0</v>
      </c>
      <c r="CE96" s="43">
        <v>0</v>
      </c>
      <c r="CF96" s="43">
        <v>0</v>
      </c>
      <c r="CG96" s="43">
        <v>2</v>
      </c>
      <c r="CH96" s="43">
        <v>218</v>
      </c>
      <c r="CI96" s="43">
        <v>0</v>
      </c>
      <c r="CJ96" s="43">
        <v>1</v>
      </c>
      <c r="CK96" s="43">
        <v>0</v>
      </c>
      <c r="CL96" s="43">
        <v>0</v>
      </c>
      <c r="CM96" s="43">
        <v>0</v>
      </c>
      <c r="CN96" s="43">
        <v>0</v>
      </c>
      <c r="CO96" s="43">
        <v>0</v>
      </c>
      <c r="CP96" s="43">
        <v>0</v>
      </c>
      <c r="CQ96" s="43">
        <v>0</v>
      </c>
      <c r="CR96" s="43">
        <v>0</v>
      </c>
      <c r="CS96" s="43">
        <v>0</v>
      </c>
      <c r="CT96" s="43">
        <v>0</v>
      </c>
      <c r="CU96" s="86">
        <v>0</v>
      </c>
      <c r="CV96" s="86" t="s">
        <v>8</v>
      </c>
      <c r="CW96" s="86">
        <v>0</v>
      </c>
      <c r="CX96" s="86">
        <v>0</v>
      </c>
      <c r="CY96" s="86">
        <v>0</v>
      </c>
      <c r="CZ96" s="86">
        <v>0</v>
      </c>
      <c r="DA96" s="86">
        <v>0</v>
      </c>
      <c r="DB96" s="86">
        <v>0</v>
      </c>
      <c r="DC96" s="86">
        <v>0</v>
      </c>
      <c r="DD96" s="86">
        <v>0</v>
      </c>
      <c r="DE96" s="86">
        <v>0</v>
      </c>
      <c r="DF96" s="86">
        <v>0</v>
      </c>
      <c r="DG96" s="86">
        <v>0</v>
      </c>
      <c r="DH96" s="86">
        <v>0</v>
      </c>
      <c r="DI96" s="86">
        <v>0</v>
      </c>
      <c r="DJ96" s="86">
        <v>0</v>
      </c>
      <c r="DK96" s="86">
        <v>0</v>
      </c>
      <c r="DL96" s="86">
        <v>0</v>
      </c>
      <c r="DM96" s="86">
        <v>0</v>
      </c>
      <c r="DN96" s="86">
        <v>0</v>
      </c>
      <c r="DO96" s="86">
        <v>0</v>
      </c>
      <c r="DP96" s="86">
        <v>0</v>
      </c>
      <c r="DQ96" s="86">
        <v>0</v>
      </c>
      <c r="DR96" s="86">
        <v>0</v>
      </c>
      <c r="DS96" s="43">
        <v>0</v>
      </c>
      <c r="DT96" s="43">
        <v>0</v>
      </c>
      <c r="DU96" s="43">
        <v>0</v>
      </c>
      <c r="DV96" s="43">
        <v>1</v>
      </c>
      <c r="DW96" s="45">
        <v>3</v>
      </c>
      <c r="DX96" s="43" t="s">
        <v>8</v>
      </c>
      <c r="DY96" s="38">
        <v>1</v>
      </c>
    </row>
    <row r="97" spans="1:129" ht="118.5" customHeight="1" x14ac:dyDescent="0.25">
      <c r="A97" s="22">
        <v>96</v>
      </c>
      <c r="B97" s="35" t="s">
        <v>181</v>
      </c>
      <c r="C97" s="43" t="s">
        <v>828</v>
      </c>
      <c r="D97" s="38" t="s">
        <v>282</v>
      </c>
      <c r="E97" s="38">
        <v>2</v>
      </c>
      <c r="F97" s="38" t="s">
        <v>1108</v>
      </c>
      <c r="G97" s="43">
        <v>2</v>
      </c>
      <c r="H97" s="49" t="s">
        <v>182</v>
      </c>
      <c r="I97" s="14">
        <v>2008</v>
      </c>
      <c r="J97" s="49" t="s">
        <v>183</v>
      </c>
      <c r="K97" s="14">
        <v>2013</v>
      </c>
      <c r="L97" s="38" t="s">
        <v>8</v>
      </c>
      <c r="M97" s="38">
        <v>1</v>
      </c>
      <c r="N97" s="38" t="s">
        <v>8</v>
      </c>
      <c r="O97" s="38" t="s">
        <v>8</v>
      </c>
      <c r="P97" s="38" t="s">
        <v>8</v>
      </c>
      <c r="Q97" s="38" t="s">
        <v>8</v>
      </c>
      <c r="R97" s="38" t="s">
        <v>8</v>
      </c>
      <c r="S97" s="38" t="s">
        <v>8</v>
      </c>
      <c r="T97" s="38" t="s">
        <v>8</v>
      </c>
      <c r="U97" s="38" t="s">
        <v>300</v>
      </c>
      <c r="V97" s="38" t="s">
        <v>340</v>
      </c>
      <c r="W97" s="38">
        <v>1</v>
      </c>
      <c r="X97" s="38">
        <v>1</v>
      </c>
      <c r="Y97" s="38">
        <v>1</v>
      </c>
      <c r="Z97" s="38">
        <v>1</v>
      </c>
      <c r="AA97" s="45">
        <v>3</v>
      </c>
      <c r="AB97" s="45">
        <v>3</v>
      </c>
      <c r="AC97" s="38">
        <v>0</v>
      </c>
      <c r="AD97" s="38">
        <v>0</v>
      </c>
      <c r="AE97" s="45">
        <v>3</v>
      </c>
      <c r="AF97" s="42">
        <v>3</v>
      </c>
      <c r="AG97" s="53">
        <v>0</v>
      </c>
      <c r="AH97" s="42">
        <v>3</v>
      </c>
      <c r="AI97" s="44">
        <v>1</v>
      </c>
      <c r="AJ97" s="43">
        <v>0</v>
      </c>
      <c r="AK97" s="45">
        <v>3</v>
      </c>
      <c r="AL97" s="79">
        <v>3</v>
      </c>
      <c r="AM97" s="45">
        <v>3</v>
      </c>
      <c r="AN97" s="43">
        <v>0</v>
      </c>
      <c r="AO97" s="38">
        <v>0</v>
      </c>
      <c r="AP97" s="38">
        <v>0</v>
      </c>
      <c r="AQ97" s="43">
        <v>0</v>
      </c>
      <c r="AR97" s="43">
        <v>0</v>
      </c>
      <c r="AS97" s="43">
        <v>0</v>
      </c>
      <c r="AT97" s="43">
        <v>0</v>
      </c>
      <c r="AU97" s="43">
        <v>0</v>
      </c>
      <c r="AV97" s="44">
        <v>1</v>
      </c>
      <c r="AW97" s="38">
        <v>0</v>
      </c>
      <c r="AX97" s="17">
        <v>0</v>
      </c>
      <c r="AY97" s="80">
        <v>1</v>
      </c>
      <c r="AZ97" s="43">
        <v>0</v>
      </c>
      <c r="BA97" s="38">
        <v>0</v>
      </c>
      <c r="BB97" s="38">
        <v>0</v>
      </c>
      <c r="BC97" s="38">
        <v>0</v>
      </c>
      <c r="BD97" s="38">
        <v>0</v>
      </c>
      <c r="BE97" s="38">
        <v>0</v>
      </c>
      <c r="BF97" s="38">
        <v>0</v>
      </c>
      <c r="BG97" s="38">
        <v>0</v>
      </c>
      <c r="BH97" s="38">
        <v>0</v>
      </c>
      <c r="BI97" s="38">
        <v>0</v>
      </c>
      <c r="BJ97" s="17">
        <v>0</v>
      </c>
      <c r="BK97" s="38">
        <v>0</v>
      </c>
      <c r="BL97" s="43">
        <v>0</v>
      </c>
      <c r="BM97" s="38">
        <v>0</v>
      </c>
      <c r="BN97" s="38">
        <v>0</v>
      </c>
      <c r="BO97" s="38">
        <v>0</v>
      </c>
      <c r="BP97" s="38">
        <v>0</v>
      </c>
      <c r="BQ97" s="38">
        <v>0</v>
      </c>
      <c r="BR97" s="38">
        <v>0</v>
      </c>
      <c r="BS97" s="44">
        <v>1</v>
      </c>
      <c r="BT97" s="38">
        <v>0</v>
      </c>
      <c r="BU97" s="38">
        <v>0</v>
      </c>
      <c r="BV97" s="17">
        <v>0</v>
      </c>
      <c r="BW97" s="17">
        <v>0</v>
      </c>
      <c r="BX97" s="38">
        <v>0</v>
      </c>
      <c r="BY97" s="45">
        <v>3</v>
      </c>
      <c r="BZ97" s="43">
        <v>0</v>
      </c>
      <c r="CA97" s="45">
        <v>3</v>
      </c>
      <c r="CB97" s="45">
        <v>3</v>
      </c>
      <c r="CC97" s="101">
        <v>0</v>
      </c>
      <c r="CD97" s="45">
        <v>3</v>
      </c>
      <c r="CE97" s="38">
        <v>0</v>
      </c>
      <c r="CF97" s="101">
        <v>0</v>
      </c>
      <c r="CG97" s="101">
        <v>4</v>
      </c>
      <c r="CH97" s="101">
        <v>586</v>
      </c>
      <c r="CI97" s="38">
        <v>0</v>
      </c>
      <c r="CJ97" s="38">
        <v>0</v>
      </c>
      <c r="CK97" s="38">
        <v>1</v>
      </c>
      <c r="CL97" s="38">
        <v>1</v>
      </c>
      <c r="CM97" s="38">
        <v>0</v>
      </c>
      <c r="CN97" s="38">
        <v>0</v>
      </c>
      <c r="CO97" s="38">
        <v>0</v>
      </c>
      <c r="CP97" s="38">
        <v>0</v>
      </c>
      <c r="CQ97" s="38">
        <v>0</v>
      </c>
      <c r="CR97" s="38">
        <v>0</v>
      </c>
      <c r="CS97" s="42">
        <v>3</v>
      </c>
      <c r="CT97" s="38">
        <v>0</v>
      </c>
      <c r="CU97" s="61">
        <v>0</v>
      </c>
      <c r="CV97" s="61" t="s">
        <v>8</v>
      </c>
      <c r="CW97" s="61">
        <v>0</v>
      </c>
      <c r="CX97" s="61">
        <v>0</v>
      </c>
      <c r="CY97" s="61">
        <v>0</v>
      </c>
      <c r="CZ97" s="61">
        <v>0</v>
      </c>
      <c r="DA97" s="61">
        <v>0</v>
      </c>
      <c r="DB97" s="61">
        <v>0</v>
      </c>
      <c r="DC97" s="61">
        <v>0</v>
      </c>
      <c r="DD97" s="61">
        <v>0</v>
      </c>
      <c r="DE97" s="61">
        <v>0</v>
      </c>
      <c r="DF97" s="61">
        <v>0</v>
      </c>
      <c r="DG97" s="61">
        <v>0</v>
      </c>
      <c r="DH97" s="61">
        <v>0</v>
      </c>
      <c r="DI97" s="61">
        <v>0</v>
      </c>
      <c r="DJ97" s="61">
        <v>0</v>
      </c>
      <c r="DK97" s="61">
        <v>0</v>
      </c>
      <c r="DL97" s="61">
        <v>0</v>
      </c>
      <c r="DM97" s="61">
        <v>0</v>
      </c>
      <c r="DN97" s="61">
        <v>0</v>
      </c>
      <c r="DO97" s="61">
        <v>0</v>
      </c>
      <c r="DP97" s="61">
        <v>0</v>
      </c>
      <c r="DQ97" s="61">
        <v>0</v>
      </c>
      <c r="DR97" s="61">
        <v>0</v>
      </c>
      <c r="DS97" s="44">
        <v>1</v>
      </c>
      <c r="DT97" s="44">
        <v>1</v>
      </c>
      <c r="DU97" s="38">
        <v>0</v>
      </c>
      <c r="DV97" s="38">
        <v>0</v>
      </c>
      <c r="DW97" s="38">
        <v>0</v>
      </c>
      <c r="DX97" s="38" t="s">
        <v>8</v>
      </c>
      <c r="DY97" s="50">
        <v>1</v>
      </c>
    </row>
    <row r="98" spans="1:129" ht="118.5" customHeight="1" x14ac:dyDescent="0.25">
      <c r="A98" s="22">
        <v>97</v>
      </c>
      <c r="B98" s="35" t="s">
        <v>703</v>
      </c>
      <c r="C98" s="43" t="s">
        <v>949</v>
      </c>
      <c r="D98" s="35" t="s">
        <v>282</v>
      </c>
      <c r="E98" s="35">
        <v>1</v>
      </c>
      <c r="F98" s="35" t="s">
        <v>704</v>
      </c>
      <c r="G98" s="43">
        <v>2</v>
      </c>
      <c r="H98" s="49" t="s">
        <v>705</v>
      </c>
      <c r="I98" s="14">
        <v>2008</v>
      </c>
      <c r="J98" s="35" t="s">
        <v>75</v>
      </c>
      <c r="K98" s="14">
        <v>2009</v>
      </c>
      <c r="L98" s="35" t="s">
        <v>8</v>
      </c>
      <c r="M98" s="35">
        <v>1</v>
      </c>
      <c r="N98" s="35" t="s">
        <v>8</v>
      </c>
      <c r="O98" s="35" t="s">
        <v>8</v>
      </c>
      <c r="P98" s="35" t="s">
        <v>8</v>
      </c>
      <c r="Q98" s="35" t="s">
        <v>8</v>
      </c>
      <c r="R98" s="35" t="s">
        <v>8</v>
      </c>
      <c r="S98" s="35" t="s">
        <v>8</v>
      </c>
      <c r="T98" s="35" t="s">
        <v>8</v>
      </c>
      <c r="U98" s="35" t="s">
        <v>300</v>
      </c>
      <c r="V98" s="35" t="s">
        <v>299</v>
      </c>
      <c r="W98" s="50">
        <v>1</v>
      </c>
      <c r="X98" s="51">
        <v>0</v>
      </c>
      <c r="Y98" s="50">
        <v>0</v>
      </c>
      <c r="Z98" s="50">
        <v>0</v>
      </c>
      <c r="AA98" s="50">
        <v>0</v>
      </c>
      <c r="AB98" s="50">
        <v>0</v>
      </c>
      <c r="AC98" s="50">
        <v>0</v>
      </c>
      <c r="AD98" s="50">
        <v>0</v>
      </c>
      <c r="AE98" s="50">
        <v>0</v>
      </c>
      <c r="AF98" s="50">
        <v>0</v>
      </c>
      <c r="AG98" s="50">
        <v>0</v>
      </c>
      <c r="AH98" s="50">
        <v>0</v>
      </c>
      <c r="AI98" s="50">
        <v>0</v>
      </c>
      <c r="AJ98" s="50">
        <v>0</v>
      </c>
      <c r="AK98" s="50">
        <v>0</v>
      </c>
      <c r="AL98" s="50">
        <v>0</v>
      </c>
      <c r="AM98" s="50">
        <v>0</v>
      </c>
      <c r="AN98" s="50">
        <v>0</v>
      </c>
      <c r="AO98" s="50">
        <v>0</v>
      </c>
      <c r="AP98" s="50">
        <v>0</v>
      </c>
      <c r="AQ98" s="50">
        <v>0</v>
      </c>
      <c r="AR98" s="50">
        <v>0</v>
      </c>
      <c r="AS98" s="50">
        <v>0</v>
      </c>
      <c r="AT98" s="50">
        <v>0</v>
      </c>
      <c r="AU98" s="50">
        <v>0</v>
      </c>
      <c r="AV98" s="50">
        <v>0</v>
      </c>
      <c r="AW98" s="50">
        <v>0</v>
      </c>
      <c r="AX98" s="17">
        <v>0</v>
      </c>
      <c r="AY98" s="50">
        <v>0</v>
      </c>
      <c r="AZ98" s="50">
        <v>0</v>
      </c>
      <c r="BA98" s="50">
        <v>0</v>
      </c>
      <c r="BB98" s="50">
        <v>0</v>
      </c>
      <c r="BC98" s="50">
        <v>0</v>
      </c>
      <c r="BD98" s="50">
        <v>0</v>
      </c>
      <c r="BE98" s="50">
        <v>0</v>
      </c>
      <c r="BF98" s="52">
        <v>0</v>
      </c>
      <c r="BG98" s="52">
        <v>0</v>
      </c>
      <c r="BH98" s="52">
        <v>0</v>
      </c>
      <c r="BI98" s="52">
        <v>0</v>
      </c>
      <c r="BJ98" s="17">
        <v>0</v>
      </c>
      <c r="BK98" s="50">
        <v>0</v>
      </c>
      <c r="BL98" s="53">
        <v>0</v>
      </c>
      <c r="BM98" s="38">
        <v>0</v>
      </c>
      <c r="BN98" s="38">
        <v>0</v>
      </c>
      <c r="BO98" s="38">
        <v>0</v>
      </c>
      <c r="BP98" s="50">
        <v>0</v>
      </c>
      <c r="BQ98" s="50">
        <v>0</v>
      </c>
      <c r="BR98" s="50">
        <v>0</v>
      </c>
      <c r="BS98" s="50">
        <v>0</v>
      </c>
      <c r="BT98" s="50">
        <v>0</v>
      </c>
      <c r="BU98" s="50">
        <v>0</v>
      </c>
      <c r="BV98" s="17">
        <v>0</v>
      </c>
      <c r="BW98" s="17">
        <v>0</v>
      </c>
      <c r="BX98" s="50">
        <v>0</v>
      </c>
      <c r="BY98" s="50">
        <v>0</v>
      </c>
      <c r="BZ98" s="53">
        <v>0</v>
      </c>
      <c r="CA98" s="50">
        <v>0</v>
      </c>
      <c r="CB98" s="50">
        <v>0</v>
      </c>
      <c r="CC98" s="50">
        <v>0</v>
      </c>
      <c r="CD98" s="50">
        <v>0</v>
      </c>
      <c r="CE98" s="50">
        <v>0</v>
      </c>
      <c r="CF98" s="50">
        <v>0</v>
      </c>
      <c r="CG98" s="50">
        <v>0</v>
      </c>
      <c r="CH98" s="50">
        <v>0</v>
      </c>
      <c r="CI98" s="50">
        <v>0</v>
      </c>
      <c r="CJ98" s="50">
        <v>0</v>
      </c>
      <c r="CK98" s="50">
        <v>0</v>
      </c>
      <c r="CL98" s="50">
        <v>0</v>
      </c>
      <c r="CM98" s="50">
        <v>0</v>
      </c>
      <c r="CN98" s="50">
        <v>0</v>
      </c>
      <c r="CO98" s="50">
        <v>0</v>
      </c>
      <c r="CP98" s="50">
        <v>0</v>
      </c>
      <c r="CQ98" s="50">
        <v>0</v>
      </c>
      <c r="CR98" s="50">
        <v>0</v>
      </c>
      <c r="CS98" s="50">
        <v>0</v>
      </c>
      <c r="CT98" s="50">
        <v>0</v>
      </c>
      <c r="CU98" s="50" t="s">
        <v>8</v>
      </c>
      <c r="CV98" s="50">
        <v>0</v>
      </c>
      <c r="CW98" s="50">
        <v>0</v>
      </c>
      <c r="CX98" s="50">
        <v>0</v>
      </c>
      <c r="CY98" s="73">
        <v>2</v>
      </c>
      <c r="CZ98" s="50">
        <v>0</v>
      </c>
      <c r="DA98" s="50">
        <v>0</v>
      </c>
      <c r="DB98" s="50">
        <v>0</v>
      </c>
      <c r="DC98" s="50">
        <v>0</v>
      </c>
      <c r="DD98" s="50">
        <v>0</v>
      </c>
      <c r="DE98" s="50">
        <v>0</v>
      </c>
      <c r="DF98" s="50">
        <v>0</v>
      </c>
      <c r="DG98" s="50">
        <v>0</v>
      </c>
      <c r="DH98" s="50">
        <v>0</v>
      </c>
      <c r="DI98" s="50">
        <v>0</v>
      </c>
      <c r="DJ98" s="50">
        <v>0</v>
      </c>
      <c r="DK98" s="50">
        <v>0</v>
      </c>
      <c r="DL98" s="50">
        <v>0</v>
      </c>
      <c r="DM98" s="50">
        <v>0</v>
      </c>
      <c r="DN98" s="50">
        <v>0</v>
      </c>
      <c r="DO98" s="50">
        <v>0</v>
      </c>
      <c r="DP98" s="50">
        <v>0</v>
      </c>
      <c r="DQ98" s="50">
        <v>0</v>
      </c>
      <c r="DR98" s="50">
        <v>0</v>
      </c>
      <c r="DS98" s="50">
        <v>0</v>
      </c>
      <c r="DT98" s="50">
        <v>0</v>
      </c>
      <c r="DU98" s="50">
        <v>0</v>
      </c>
      <c r="DV98" s="50">
        <v>0</v>
      </c>
      <c r="DW98" s="50">
        <v>0</v>
      </c>
      <c r="DX98" s="38" t="s">
        <v>8</v>
      </c>
      <c r="DY98" s="38">
        <v>1</v>
      </c>
    </row>
    <row r="99" spans="1:129" ht="118.5" customHeight="1" x14ac:dyDescent="0.25">
      <c r="A99" s="22">
        <v>98</v>
      </c>
      <c r="B99" s="35" t="s">
        <v>45</v>
      </c>
      <c r="C99" s="43" t="s">
        <v>950</v>
      </c>
      <c r="D99" s="38" t="s">
        <v>283</v>
      </c>
      <c r="E99" s="38">
        <v>1</v>
      </c>
      <c r="F99" s="38" t="s">
        <v>48</v>
      </c>
      <c r="G99" s="43">
        <v>1</v>
      </c>
      <c r="H99" s="49" t="s">
        <v>49</v>
      </c>
      <c r="I99" s="14">
        <v>2009</v>
      </c>
      <c r="J99" s="72" t="s">
        <v>50</v>
      </c>
      <c r="K99" s="14">
        <v>2014</v>
      </c>
      <c r="L99" s="40" t="s">
        <v>8</v>
      </c>
      <c r="M99" s="38">
        <v>1</v>
      </c>
      <c r="N99" s="40" t="s">
        <v>8</v>
      </c>
      <c r="O99" s="40" t="s">
        <v>8</v>
      </c>
      <c r="P99" s="40" t="s">
        <v>8</v>
      </c>
      <c r="Q99" s="40" t="s">
        <v>8</v>
      </c>
      <c r="R99" s="40" t="s">
        <v>8</v>
      </c>
      <c r="S99" s="40" t="s">
        <v>8</v>
      </c>
      <c r="T99" s="40" t="s">
        <v>8</v>
      </c>
      <c r="U99" s="40" t="s">
        <v>297</v>
      </c>
      <c r="V99" s="38" t="s">
        <v>309</v>
      </c>
      <c r="W99" s="50">
        <v>1</v>
      </c>
      <c r="X99" s="50">
        <v>1</v>
      </c>
      <c r="Y99" s="38">
        <v>1</v>
      </c>
      <c r="Z99" s="38">
        <v>0</v>
      </c>
      <c r="AA99" s="38">
        <v>0</v>
      </c>
      <c r="AB99" s="38">
        <v>0</v>
      </c>
      <c r="AC99" s="38">
        <v>0</v>
      </c>
      <c r="AD99" s="38">
        <v>0</v>
      </c>
      <c r="AE99" s="43">
        <v>0</v>
      </c>
      <c r="AF99" s="53">
        <v>0</v>
      </c>
      <c r="AG99" s="53">
        <v>0</v>
      </c>
      <c r="AH99" s="53">
        <v>0</v>
      </c>
      <c r="AI99" s="38">
        <v>0</v>
      </c>
      <c r="AJ99" s="43">
        <v>0</v>
      </c>
      <c r="AK99" s="43">
        <v>0</v>
      </c>
      <c r="AL99" s="38">
        <v>0</v>
      </c>
      <c r="AM99" s="38">
        <v>0</v>
      </c>
      <c r="AN99" s="43">
        <v>0</v>
      </c>
      <c r="AO99" s="38">
        <v>0</v>
      </c>
      <c r="AP99" s="38">
        <v>0</v>
      </c>
      <c r="AQ99" s="43">
        <v>0</v>
      </c>
      <c r="AR99" s="43">
        <v>0</v>
      </c>
      <c r="AS99" s="43">
        <v>0</v>
      </c>
      <c r="AT99" s="43">
        <v>0</v>
      </c>
      <c r="AU99" s="43">
        <v>0</v>
      </c>
      <c r="AV99" s="38">
        <v>0</v>
      </c>
      <c r="AW99" s="38">
        <v>0</v>
      </c>
      <c r="AX99" s="17">
        <v>0</v>
      </c>
      <c r="AY99" s="43">
        <v>0</v>
      </c>
      <c r="AZ99" s="43">
        <v>0</v>
      </c>
      <c r="BA99" s="38">
        <v>0</v>
      </c>
      <c r="BB99" s="38">
        <v>0</v>
      </c>
      <c r="BC99" s="38">
        <v>0</v>
      </c>
      <c r="BD99" s="45">
        <v>3</v>
      </c>
      <c r="BE99" s="41">
        <v>0</v>
      </c>
      <c r="BF99" s="45">
        <v>3</v>
      </c>
      <c r="BG99" s="38">
        <v>0</v>
      </c>
      <c r="BH99" s="45">
        <v>3</v>
      </c>
      <c r="BI99" s="45">
        <v>3</v>
      </c>
      <c r="BJ99" s="17">
        <v>0</v>
      </c>
      <c r="BK99" s="38">
        <v>0</v>
      </c>
      <c r="BL99" s="43">
        <v>0</v>
      </c>
      <c r="BM99" s="44">
        <v>1</v>
      </c>
      <c r="BN99" s="38">
        <v>0</v>
      </c>
      <c r="BO99" s="38">
        <v>0</v>
      </c>
      <c r="BP99" s="38">
        <v>0</v>
      </c>
      <c r="BQ99" s="38">
        <v>0</v>
      </c>
      <c r="BR99" s="38">
        <v>0</v>
      </c>
      <c r="BS99" s="38">
        <v>0</v>
      </c>
      <c r="BT99" s="38">
        <v>0</v>
      </c>
      <c r="BU99" s="38">
        <v>0</v>
      </c>
      <c r="BV99" s="17">
        <v>0</v>
      </c>
      <c r="BW99" s="17">
        <v>0</v>
      </c>
      <c r="BX99" s="38">
        <v>0</v>
      </c>
      <c r="BY99" s="38">
        <v>0</v>
      </c>
      <c r="BZ99" s="45">
        <v>3</v>
      </c>
      <c r="CA99" s="38">
        <v>0</v>
      </c>
      <c r="CB99" s="38">
        <v>0</v>
      </c>
      <c r="CC99" s="38">
        <v>0</v>
      </c>
      <c r="CD99" s="38">
        <v>0</v>
      </c>
      <c r="CE99" s="38">
        <v>0</v>
      </c>
      <c r="CF99" s="38">
        <v>0</v>
      </c>
      <c r="CG99" s="38">
        <v>5</v>
      </c>
      <c r="CH99" s="38">
        <v>999</v>
      </c>
      <c r="CI99" s="38">
        <v>0</v>
      </c>
      <c r="CJ99" s="38">
        <v>0</v>
      </c>
      <c r="CK99" s="38">
        <v>1</v>
      </c>
      <c r="CL99" s="38">
        <v>0</v>
      </c>
      <c r="CM99" s="38">
        <v>0</v>
      </c>
      <c r="CN99" s="38">
        <v>0</v>
      </c>
      <c r="CO99" s="38">
        <v>0</v>
      </c>
      <c r="CP99" s="38">
        <v>0</v>
      </c>
      <c r="CQ99" s="38">
        <v>0</v>
      </c>
      <c r="CR99" s="38">
        <v>0</v>
      </c>
      <c r="CS99" s="38">
        <v>0</v>
      </c>
      <c r="CT99" s="38">
        <v>0</v>
      </c>
      <c r="CU99" s="61">
        <v>1</v>
      </c>
      <c r="CV99" s="61" t="s">
        <v>8</v>
      </c>
      <c r="CW99" s="61">
        <v>0</v>
      </c>
      <c r="CX99" s="61">
        <v>0</v>
      </c>
      <c r="CY99" s="85">
        <v>3</v>
      </c>
      <c r="CZ99" s="61">
        <v>0</v>
      </c>
      <c r="DA99" s="38">
        <v>0</v>
      </c>
      <c r="DB99" s="61">
        <v>0</v>
      </c>
      <c r="DC99" s="61">
        <v>0</v>
      </c>
      <c r="DD99" s="61">
        <v>0</v>
      </c>
      <c r="DE99" s="61">
        <v>0</v>
      </c>
      <c r="DF99" s="61">
        <v>0</v>
      </c>
      <c r="DG99" s="61">
        <v>0</v>
      </c>
      <c r="DH99" s="61">
        <v>0</v>
      </c>
      <c r="DI99" s="61">
        <v>0</v>
      </c>
      <c r="DJ99" s="61">
        <v>0</v>
      </c>
      <c r="DK99" s="61">
        <v>0</v>
      </c>
      <c r="DL99" s="61">
        <v>0</v>
      </c>
      <c r="DM99" s="61">
        <v>0</v>
      </c>
      <c r="DN99" s="61">
        <v>0</v>
      </c>
      <c r="DO99" s="61">
        <v>0</v>
      </c>
      <c r="DP99" s="61">
        <v>0</v>
      </c>
      <c r="DQ99" s="61">
        <v>0</v>
      </c>
      <c r="DR99" s="61">
        <v>0</v>
      </c>
      <c r="DS99" s="38">
        <v>0</v>
      </c>
      <c r="DT99" s="44">
        <v>1</v>
      </c>
      <c r="DU99" s="38">
        <v>0</v>
      </c>
      <c r="DV99" s="44">
        <v>1</v>
      </c>
      <c r="DW99" s="45">
        <v>3</v>
      </c>
      <c r="DX99" s="38" t="s">
        <v>8</v>
      </c>
      <c r="DY99" s="38">
        <v>1</v>
      </c>
    </row>
    <row r="100" spans="1:129" ht="132" customHeight="1" x14ac:dyDescent="0.25">
      <c r="A100" s="22">
        <v>99</v>
      </c>
      <c r="B100" s="35" t="s">
        <v>196</v>
      </c>
      <c r="C100" s="43" t="s">
        <v>951</v>
      </c>
      <c r="D100" s="38" t="s">
        <v>282</v>
      </c>
      <c r="E100" s="38">
        <v>1</v>
      </c>
      <c r="F100" s="38" t="s">
        <v>201</v>
      </c>
      <c r="G100" s="43">
        <v>3</v>
      </c>
      <c r="H100" s="49" t="s">
        <v>202</v>
      </c>
      <c r="I100" s="14">
        <v>2009</v>
      </c>
      <c r="J100" s="49" t="s">
        <v>203</v>
      </c>
      <c r="K100" s="14">
        <v>2009</v>
      </c>
      <c r="L100" s="40" t="s">
        <v>8</v>
      </c>
      <c r="M100" s="38">
        <v>1</v>
      </c>
      <c r="N100" s="38" t="s">
        <v>8</v>
      </c>
      <c r="O100" s="38" t="s">
        <v>8</v>
      </c>
      <c r="P100" s="38" t="s">
        <v>8</v>
      </c>
      <c r="Q100" s="38" t="s">
        <v>8</v>
      </c>
      <c r="R100" s="38" t="s">
        <v>8</v>
      </c>
      <c r="S100" s="38" t="s">
        <v>8</v>
      </c>
      <c r="T100" s="38" t="s">
        <v>8</v>
      </c>
      <c r="U100" s="38" t="s">
        <v>297</v>
      </c>
      <c r="V100" s="38" t="s">
        <v>299</v>
      </c>
      <c r="W100" s="38">
        <v>1</v>
      </c>
      <c r="X100" s="38">
        <v>1</v>
      </c>
      <c r="Y100" s="38">
        <v>1</v>
      </c>
      <c r="Z100" s="38">
        <v>1</v>
      </c>
      <c r="AA100" s="45">
        <v>3</v>
      </c>
      <c r="AB100" s="45">
        <v>3</v>
      </c>
      <c r="AC100" s="45">
        <v>3</v>
      </c>
      <c r="AD100" s="45">
        <v>3</v>
      </c>
      <c r="AE100" s="45">
        <v>3</v>
      </c>
      <c r="AF100" s="43">
        <v>0</v>
      </c>
      <c r="AG100" s="45">
        <v>3</v>
      </c>
      <c r="AH100" s="45">
        <v>3</v>
      </c>
      <c r="AI100" s="44">
        <v>1</v>
      </c>
      <c r="AJ100" s="43">
        <v>0</v>
      </c>
      <c r="AK100" s="45">
        <v>3</v>
      </c>
      <c r="AL100" s="38">
        <v>0</v>
      </c>
      <c r="AM100" s="45">
        <v>3</v>
      </c>
      <c r="AN100" s="43">
        <v>0</v>
      </c>
      <c r="AO100" s="38">
        <v>0</v>
      </c>
      <c r="AP100" s="38">
        <v>0</v>
      </c>
      <c r="AQ100" s="44">
        <v>1</v>
      </c>
      <c r="AR100" s="44">
        <v>1</v>
      </c>
      <c r="AS100" s="45">
        <v>3</v>
      </c>
      <c r="AT100" s="44">
        <v>1</v>
      </c>
      <c r="AU100" s="43">
        <v>0</v>
      </c>
      <c r="AV100" s="44">
        <v>1</v>
      </c>
      <c r="AW100" s="44">
        <v>1</v>
      </c>
      <c r="AX100" s="17">
        <v>0</v>
      </c>
      <c r="AY100" s="44">
        <v>1</v>
      </c>
      <c r="AZ100" s="73">
        <v>2</v>
      </c>
      <c r="BA100" s="44">
        <v>1</v>
      </c>
      <c r="BB100" s="44">
        <v>1</v>
      </c>
      <c r="BC100" s="44">
        <v>1</v>
      </c>
      <c r="BD100" s="73">
        <v>2</v>
      </c>
      <c r="BE100" s="44">
        <v>1</v>
      </c>
      <c r="BF100" s="74">
        <v>0</v>
      </c>
      <c r="BG100" s="74">
        <v>0</v>
      </c>
      <c r="BH100" s="74">
        <v>0</v>
      </c>
      <c r="BI100" s="45">
        <v>3</v>
      </c>
      <c r="BJ100" s="17">
        <v>0</v>
      </c>
      <c r="BK100" s="38">
        <v>0</v>
      </c>
      <c r="BL100" s="43">
        <v>0</v>
      </c>
      <c r="BM100" s="38">
        <v>0</v>
      </c>
      <c r="BN100" s="38">
        <v>0</v>
      </c>
      <c r="BO100" s="38">
        <v>0</v>
      </c>
      <c r="BP100" s="38">
        <v>0</v>
      </c>
      <c r="BQ100" s="38">
        <v>0</v>
      </c>
      <c r="BR100" s="73">
        <v>2</v>
      </c>
      <c r="BS100" s="44">
        <v>1</v>
      </c>
      <c r="BT100" s="44">
        <v>1</v>
      </c>
      <c r="BU100" s="38">
        <v>0</v>
      </c>
      <c r="BV100" s="17">
        <v>0</v>
      </c>
      <c r="BW100" s="17">
        <v>0</v>
      </c>
      <c r="BX100" s="45">
        <v>3</v>
      </c>
      <c r="BY100" s="45">
        <v>3</v>
      </c>
      <c r="BZ100" s="45">
        <v>3</v>
      </c>
      <c r="CA100" s="38">
        <v>0</v>
      </c>
      <c r="CB100" s="38">
        <v>0</v>
      </c>
      <c r="CC100" s="38">
        <v>0</v>
      </c>
      <c r="CD100" s="45">
        <v>3</v>
      </c>
      <c r="CE100" s="38">
        <v>0</v>
      </c>
      <c r="CF100" s="38">
        <v>0</v>
      </c>
      <c r="CG100" s="38">
        <v>14</v>
      </c>
      <c r="CH100" s="38">
        <v>1605</v>
      </c>
      <c r="CI100" s="38">
        <v>1</v>
      </c>
      <c r="CJ100" s="38">
        <v>0</v>
      </c>
      <c r="CK100" s="38">
        <v>0</v>
      </c>
      <c r="CL100" s="38">
        <v>1</v>
      </c>
      <c r="CM100" s="45">
        <v>3</v>
      </c>
      <c r="CN100" s="38">
        <v>0</v>
      </c>
      <c r="CO100" s="38">
        <v>0</v>
      </c>
      <c r="CP100" s="38">
        <v>0</v>
      </c>
      <c r="CQ100" s="45">
        <v>3</v>
      </c>
      <c r="CR100" s="38">
        <v>0</v>
      </c>
      <c r="CS100" s="45">
        <v>3</v>
      </c>
      <c r="CT100" s="45">
        <v>3</v>
      </c>
      <c r="CU100" s="61">
        <v>1</v>
      </c>
      <c r="CV100" s="61" t="s">
        <v>8</v>
      </c>
      <c r="CW100" s="85">
        <v>3</v>
      </c>
      <c r="CX100" s="73">
        <v>2</v>
      </c>
      <c r="CY100" s="85">
        <v>3</v>
      </c>
      <c r="CZ100" s="85">
        <v>3</v>
      </c>
      <c r="DA100" s="85">
        <v>3</v>
      </c>
      <c r="DB100" s="50">
        <v>0</v>
      </c>
      <c r="DC100" s="61">
        <v>0</v>
      </c>
      <c r="DD100" s="61">
        <v>0</v>
      </c>
      <c r="DE100" s="61">
        <v>0</v>
      </c>
      <c r="DF100" s="61">
        <v>0</v>
      </c>
      <c r="DG100" s="61">
        <v>0</v>
      </c>
      <c r="DH100" s="61">
        <v>0</v>
      </c>
      <c r="DI100" s="85">
        <v>3</v>
      </c>
      <c r="DJ100" s="85">
        <v>3</v>
      </c>
      <c r="DK100" s="61">
        <v>0</v>
      </c>
      <c r="DL100" s="97">
        <v>1</v>
      </c>
      <c r="DM100" s="61">
        <v>0</v>
      </c>
      <c r="DN100" s="85">
        <v>3</v>
      </c>
      <c r="DO100" s="85">
        <v>3</v>
      </c>
      <c r="DP100" s="85">
        <v>3</v>
      </c>
      <c r="DQ100" s="61">
        <v>0</v>
      </c>
      <c r="DR100" s="61">
        <v>0</v>
      </c>
      <c r="DS100" s="38">
        <v>0</v>
      </c>
      <c r="DT100" s="38">
        <v>0</v>
      </c>
      <c r="DU100" s="38">
        <v>0</v>
      </c>
      <c r="DV100" s="38">
        <v>0</v>
      </c>
      <c r="DW100" s="45">
        <v>3</v>
      </c>
      <c r="DX100" s="38" t="s">
        <v>8</v>
      </c>
      <c r="DY100" s="38">
        <v>1</v>
      </c>
    </row>
    <row r="101" spans="1:129" ht="118.5" customHeight="1" x14ac:dyDescent="0.25">
      <c r="A101" s="22">
        <v>100</v>
      </c>
      <c r="B101" s="35" t="s">
        <v>1100</v>
      </c>
      <c r="C101" s="43" t="s">
        <v>1101</v>
      </c>
      <c r="D101" s="38" t="s">
        <v>282</v>
      </c>
      <c r="E101" s="38">
        <v>2</v>
      </c>
      <c r="F101" s="38" t="s">
        <v>9</v>
      </c>
      <c r="G101" s="43">
        <v>1</v>
      </c>
      <c r="H101" s="49" t="s">
        <v>10</v>
      </c>
      <c r="I101" s="14">
        <v>2009</v>
      </c>
      <c r="J101" s="49" t="s">
        <v>11</v>
      </c>
      <c r="K101" s="14">
        <v>2010</v>
      </c>
      <c r="L101" s="40" t="s">
        <v>8</v>
      </c>
      <c r="M101" s="38">
        <v>1</v>
      </c>
      <c r="N101" s="38" t="s">
        <v>8</v>
      </c>
      <c r="O101" s="40" t="s">
        <v>8</v>
      </c>
      <c r="P101" s="40" t="s">
        <v>8</v>
      </c>
      <c r="Q101" s="40" t="s">
        <v>8</v>
      </c>
      <c r="R101" s="38" t="s">
        <v>8</v>
      </c>
      <c r="S101" s="38" t="s">
        <v>8</v>
      </c>
      <c r="T101" s="38" t="s">
        <v>8</v>
      </c>
      <c r="U101" s="38" t="s">
        <v>297</v>
      </c>
      <c r="V101" s="38" t="s">
        <v>299</v>
      </c>
      <c r="W101" s="38">
        <v>1</v>
      </c>
      <c r="X101" s="38">
        <v>1</v>
      </c>
      <c r="Y101" s="38">
        <v>1</v>
      </c>
      <c r="Z101" s="38">
        <v>1</v>
      </c>
      <c r="AA101" s="38">
        <v>0</v>
      </c>
      <c r="AB101" s="38">
        <v>0</v>
      </c>
      <c r="AC101" s="38">
        <v>0</v>
      </c>
      <c r="AD101" s="38">
        <v>0</v>
      </c>
      <c r="AE101" s="43">
        <v>0</v>
      </c>
      <c r="AF101" s="53">
        <v>0</v>
      </c>
      <c r="AG101" s="42">
        <v>3</v>
      </c>
      <c r="AH101" s="42">
        <v>3</v>
      </c>
      <c r="AI101" s="38">
        <v>0</v>
      </c>
      <c r="AJ101" s="43">
        <v>0</v>
      </c>
      <c r="AK101" s="43">
        <v>0</v>
      </c>
      <c r="AL101" s="38">
        <v>0</v>
      </c>
      <c r="AM101" s="43">
        <v>0</v>
      </c>
      <c r="AN101" s="45">
        <v>3</v>
      </c>
      <c r="AO101" s="73">
        <v>2</v>
      </c>
      <c r="AP101" s="38">
        <v>0</v>
      </c>
      <c r="AQ101" s="43">
        <v>0</v>
      </c>
      <c r="AR101" s="43">
        <v>0</v>
      </c>
      <c r="AS101" s="45">
        <v>3</v>
      </c>
      <c r="AT101" s="44">
        <v>1</v>
      </c>
      <c r="AU101" s="44">
        <v>1</v>
      </c>
      <c r="AV101" s="44">
        <v>1</v>
      </c>
      <c r="AW101" s="43">
        <v>0</v>
      </c>
      <c r="AX101" s="17">
        <v>0</v>
      </c>
      <c r="AY101" s="44">
        <v>1</v>
      </c>
      <c r="AZ101" s="73">
        <v>2</v>
      </c>
      <c r="BA101" s="44">
        <v>1</v>
      </c>
      <c r="BB101" s="44">
        <v>1</v>
      </c>
      <c r="BC101" s="44">
        <v>1</v>
      </c>
      <c r="BD101" s="73">
        <v>2</v>
      </c>
      <c r="BE101" s="44">
        <v>1</v>
      </c>
      <c r="BF101" s="74">
        <v>0</v>
      </c>
      <c r="BG101" s="45">
        <v>3</v>
      </c>
      <c r="BH101" s="45">
        <v>3</v>
      </c>
      <c r="BI101" s="45">
        <v>3</v>
      </c>
      <c r="BJ101" s="17">
        <v>0</v>
      </c>
      <c r="BK101" s="38">
        <v>0</v>
      </c>
      <c r="BL101" s="43">
        <v>0</v>
      </c>
      <c r="BM101" s="38">
        <v>0</v>
      </c>
      <c r="BN101" s="38">
        <v>0</v>
      </c>
      <c r="BO101" s="38">
        <v>0</v>
      </c>
      <c r="BP101" s="38">
        <v>0</v>
      </c>
      <c r="BQ101" s="38">
        <v>0</v>
      </c>
      <c r="BR101" s="44">
        <v>1</v>
      </c>
      <c r="BS101" s="44">
        <v>1</v>
      </c>
      <c r="BT101" s="44">
        <v>1</v>
      </c>
      <c r="BU101" s="38">
        <v>0</v>
      </c>
      <c r="BV101" s="17">
        <v>0</v>
      </c>
      <c r="BW101" s="17">
        <v>0</v>
      </c>
      <c r="BX101" s="45">
        <v>3</v>
      </c>
      <c r="BY101" s="84">
        <v>3</v>
      </c>
      <c r="BZ101" s="84">
        <v>3</v>
      </c>
      <c r="CA101" s="56">
        <v>0</v>
      </c>
      <c r="CB101" s="56">
        <v>0</v>
      </c>
      <c r="CC101" s="56">
        <v>0</v>
      </c>
      <c r="CD101" s="56">
        <v>0</v>
      </c>
      <c r="CE101" s="38">
        <v>0</v>
      </c>
      <c r="CF101" s="38">
        <v>0</v>
      </c>
      <c r="CG101" s="38">
        <v>10</v>
      </c>
      <c r="CH101" s="38">
        <v>951</v>
      </c>
      <c r="CI101" s="38">
        <v>0</v>
      </c>
      <c r="CJ101" s="38">
        <v>0</v>
      </c>
      <c r="CK101" s="38">
        <v>1</v>
      </c>
      <c r="CL101" s="38">
        <v>1</v>
      </c>
      <c r="CM101" s="45">
        <v>3</v>
      </c>
      <c r="CN101" s="38">
        <v>0</v>
      </c>
      <c r="CO101" s="38">
        <v>0</v>
      </c>
      <c r="CP101" s="38">
        <v>0</v>
      </c>
      <c r="CQ101" s="45">
        <v>3</v>
      </c>
      <c r="CR101" s="38">
        <v>0</v>
      </c>
      <c r="CS101" s="38">
        <v>0</v>
      </c>
      <c r="CT101" s="45">
        <v>3</v>
      </c>
      <c r="CU101" s="38">
        <v>1</v>
      </c>
      <c r="CV101" s="61" t="s">
        <v>831</v>
      </c>
      <c r="CW101" s="97">
        <v>1</v>
      </c>
      <c r="CX101" s="97">
        <v>1</v>
      </c>
      <c r="CY101" s="85">
        <v>3</v>
      </c>
      <c r="CZ101" s="61">
        <v>0</v>
      </c>
      <c r="DA101" s="38">
        <v>0</v>
      </c>
      <c r="DB101" s="61">
        <v>0</v>
      </c>
      <c r="DC101" s="97">
        <v>1</v>
      </c>
      <c r="DD101" s="61">
        <v>0</v>
      </c>
      <c r="DE101" s="61">
        <v>0</v>
      </c>
      <c r="DF101" s="61">
        <v>0</v>
      </c>
      <c r="DG101" s="85">
        <v>3</v>
      </c>
      <c r="DH101" s="61">
        <v>0</v>
      </c>
      <c r="DI101" s="61">
        <v>0</v>
      </c>
      <c r="DJ101" s="61">
        <v>0</v>
      </c>
      <c r="DK101" s="61">
        <v>0</v>
      </c>
      <c r="DL101" s="97">
        <v>1</v>
      </c>
      <c r="DM101" s="97">
        <v>1</v>
      </c>
      <c r="DN101" s="61">
        <v>0</v>
      </c>
      <c r="DO101" s="85">
        <v>3</v>
      </c>
      <c r="DP101" s="61">
        <v>0</v>
      </c>
      <c r="DQ101" s="61">
        <v>0</v>
      </c>
      <c r="DR101" s="61">
        <v>0</v>
      </c>
      <c r="DS101" s="38">
        <v>0</v>
      </c>
      <c r="DT101" s="38">
        <v>0</v>
      </c>
      <c r="DU101" s="38">
        <v>0</v>
      </c>
      <c r="DV101" s="38">
        <v>0</v>
      </c>
      <c r="DW101" s="38">
        <v>0</v>
      </c>
      <c r="DX101" s="38" t="s">
        <v>8</v>
      </c>
      <c r="DY101" s="50">
        <v>1</v>
      </c>
    </row>
    <row r="102" spans="1:129" ht="118.5" customHeight="1" x14ac:dyDescent="0.25">
      <c r="A102" s="22">
        <v>101</v>
      </c>
      <c r="B102" s="35" t="s">
        <v>706</v>
      </c>
      <c r="C102" s="43" t="s">
        <v>832</v>
      </c>
      <c r="D102" s="35" t="s">
        <v>282</v>
      </c>
      <c r="E102" s="35">
        <v>1</v>
      </c>
      <c r="F102" s="35" t="s">
        <v>707</v>
      </c>
      <c r="G102" s="43">
        <v>2</v>
      </c>
      <c r="H102" s="49" t="s">
        <v>708</v>
      </c>
      <c r="I102" s="14">
        <v>2009</v>
      </c>
      <c r="J102" s="35" t="s">
        <v>709</v>
      </c>
      <c r="K102" s="14">
        <v>2010</v>
      </c>
      <c r="L102" s="35" t="s">
        <v>8</v>
      </c>
      <c r="M102" s="35">
        <v>1</v>
      </c>
      <c r="N102" s="35" t="s">
        <v>8</v>
      </c>
      <c r="O102" s="35" t="s">
        <v>8</v>
      </c>
      <c r="P102" s="35" t="s">
        <v>8</v>
      </c>
      <c r="Q102" s="35" t="s">
        <v>328</v>
      </c>
      <c r="R102" s="35" t="s">
        <v>8</v>
      </c>
      <c r="S102" s="35" t="s">
        <v>8</v>
      </c>
      <c r="T102" s="35" t="s">
        <v>8</v>
      </c>
      <c r="U102" s="35" t="s">
        <v>297</v>
      </c>
      <c r="V102" s="35" t="s">
        <v>710</v>
      </c>
      <c r="W102" s="50">
        <v>1</v>
      </c>
      <c r="X102" s="51">
        <v>0</v>
      </c>
      <c r="Y102" s="50">
        <v>0</v>
      </c>
      <c r="Z102" s="50">
        <v>0</v>
      </c>
      <c r="AA102" s="50">
        <v>0</v>
      </c>
      <c r="AB102" s="50">
        <v>0</v>
      </c>
      <c r="AC102" s="50">
        <v>0</v>
      </c>
      <c r="AD102" s="50">
        <v>0</v>
      </c>
      <c r="AE102" s="50">
        <v>0</v>
      </c>
      <c r="AF102" s="50">
        <v>0</v>
      </c>
      <c r="AG102" s="50">
        <v>0</v>
      </c>
      <c r="AH102" s="50">
        <v>0</v>
      </c>
      <c r="AI102" s="50">
        <v>0</v>
      </c>
      <c r="AJ102" s="50">
        <v>0</v>
      </c>
      <c r="AK102" s="50">
        <v>0</v>
      </c>
      <c r="AL102" s="50">
        <v>0</v>
      </c>
      <c r="AM102" s="50">
        <v>0</v>
      </c>
      <c r="AN102" s="50">
        <v>0</v>
      </c>
      <c r="AO102" s="50">
        <v>0</v>
      </c>
      <c r="AP102" s="50">
        <v>0</v>
      </c>
      <c r="AQ102" s="50">
        <v>0</v>
      </c>
      <c r="AR102" s="50">
        <v>0</v>
      </c>
      <c r="AS102" s="50">
        <v>0</v>
      </c>
      <c r="AT102" s="50">
        <v>0</v>
      </c>
      <c r="AU102" s="50">
        <v>0</v>
      </c>
      <c r="AV102" s="50">
        <v>0</v>
      </c>
      <c r="AW102" s="50">
        <v>0</v>
      </c>
      <c r="AX102" s="17">
        <v>0</v>
      </c>
      <c r="AY102" s="50">
        <v>0</v>
      </c>
      <c r="AZ102" s="50">
        <v>0</v>
      </c>
      <c r="BA102" s="50">
        <v>0</v>
      </c>
      <c r="BB102" s="50">
        <v>0</v>
      </c>
      <c r="BC102" s="50">
        <v>0</v>
      </c>
      <c r="BD102" s="50">
        <v>0</v>
      </c>
      <c r="BE102" s="50">
        <v>0</v>
      </c>
      <c r="BF102" s="52">
        <v>0</v>
      </c>
      <c r="BG102" s="52">
        <v>0</v>
      </c>
      <c r="BH102" s="52">
        <v>0</v>
      </c>
      <c r="BI102" s="52">
        <v>0</v>
      </c>
      <c r="BJ102" s="17">
        <v>0</v>
      </c>
      <c r="BK102" s="50">
        <v>0</v>
      </c>
      <c r="BL102" s="53">
        <v>0</v>
      </c>
      <c r="BM102" s="50">
        <v>0</v>
      </c>
      <c r="BN102" s="50">
        <v>0</v>
      </c>
      <c r="BO102" s="50">
        <v>0</v>
      </c>
      <c r="BP102" s="50">
        <v>0</v>
      </c>
      <c r="BQ102" s="50">
        <v>0</v>
      </c>
      <c r="BR102" s="50">
        <v>0</v>
      </c>
      <c r="BS102" s="50">
        <v>0</v>
      </c>
      <c r="BT102" s="50">
        <v>0</v>
      </c>
      <c r="BU102" s="50">
        <v>0</v>
      </c>
      <c r="BV102" s="17">
        <v>0</v>
      </c>
      <c r="BW102" s="17">
        <v>0</v>
      </c>
      <c r="BX102" s="50">
        <v>0</v>
      </c>
      <c r="BY102" s="50">
        <v>0</v>
      </c>
      <c r="BZ102" s="53">
        <v>0</v>
      </c>
      <c r="CA102" s="50">
        <v>0</v>
      </c>
      <c r="CB102" s="50">
        <v>0</v>
      </c>
      <c r="CC102" s="50">
        <v>0</v>
      </c>
      <c r="CD102" s="50">
        <v>0</v>
      </c>
      <c r="CE102" s="38">
        <v>0</v>
      </c>
      <c r="CF102" s="50">
        <v>0</v>
      </c>
      <c r="CG102" s="50">
        <v>0</v>
      </c>
      <c r="CH102" s="50">
        <v>0</v>
      </c>
      <c r="CI102" s="50">
        <v>0</v>
      </c>
      <c r="CJ102" s="50">
        <v>0</v>
      </c>
      <c r="CK102" s="50">
        <v>0</v>
      </c>
      <c r="CL102" s="50">
        <v>0</v>
      </c>
      <c r="CM102" s="50">
        <v>0</v>
      </c>
      <c r="CN102" s="50">
        <v>0</v>
      </c>
      <c r="CO102" s="50">
        <v>0</v>
      </c>
      <c r="CP102" s="50">
        <v>0</v>
      </c>
      <c r="CQ102" s="50">
        <v>0</v>
      </c>
      <c r="CR102" s="50">
        <v>0</v>
      </c>
      <c r="CS102" s="50">
        <v>0</v>
      </c>
      <c r="CT102" s="50">
        <v>0</v>
      </c>
      <c r="CU102" s="50">
        <v>1</v>
      </c>
      <c r="CV102" s="50" t="s">
        <v>8</v>
      </c>
      <c r="CW102" s="50">
        <v>0</v>
      </c>
      <c r="CX102" s="50">
        <v>0</v>
      </c>
      <c r="CY102" s="42">
        <v>3</v>
      </c>
      <c r="CZ102" s="50">
        <v>0</v>
      </c>
      <c r="DA102" s="50">
        <v>0</v>
      </c>
      <c r="DB102" s="59">
        <v>1</v>
      </c>
      <c r="DC102" s="50">
        <v>0</v>
      </c>
      <c r="DD102" s="50">
        <v>0</v>
      </c>
      <c r="DE102" s="50">
        <v>0</v>
      </c>
      <c r="DF102" s="50">
        <v>0</v>
      </c>
      <c r="DG102" s="50">
        <v>0</v>
      </c>
      <c r="DH102" s="50">
        <v>0</v>
      </c>
      <c r="DI102" s="50">
        <v>0</v>
      </c>
      <c r="DJ102" s="50">
        <v>0</v>
      </c>
      <c r="DK102" s="50">
        <v>0</v>
      </c>
      <c r="DL102" s="50">
        <v>0</v>
      </c>
      <c r="DM102" s="50">
        <v>0</v>
      </c>
      <c r="DN102" s="50">
        <v>0</v>
      </c>
      <c r="DO102" s="50">
        <v>0</v>
      </c>
      <c r="DP102" s="50">
        <v>0</v>
      </c>
      <c r="DQ102" s="50">
        <v>0</v>
      </c>
      <c r="DR102" s="59">
        <v>1</v>
      </c>
      <c r="DS102" s="50">
        <v>0</v>
      </c>
      <c r="DT102" s="50">
        <v>0</v>
      </c>
      <c r="DU102" s="50">
        <v>0</v>
      </c>
      <c r="DV102" s="50">
        <v>0</v>
      </c>
      <c r="DW102" s="50">
        <v>0</v>
      </c>
      <c r="DX102" s="50" t="s">
        <v>8</v>
      </c>
      <c r="DY102" s="50">
        <v>1</v>
      </c>
    </row>
    <row r="103" spans="1:129" ht="118.5" customHeight="1" x14ac:dyDescent="0.25">
      <c r="A103" s="22">
        <v>102</v>
      </c>
      <c r="B103" s="35" t="s">
        <v>711</v>
      </c>
      <c r="C103" s="43" t="s">
        <v>833</v>
      </c>
      <c r="D103" s="35" t="s">
        <v>282</v>
      </c>
      <c r="E103" s="35">
        <v>1</v>
      </c>
      <c r="F103" s="35" t="s">
        <v>712</v>
      </c>
      <c r="G103" s="43">
        <v>2</v>
      </c>
      <c r="H103" s="49" t="s">
        <v>296</v>
      </c>
      <c r="I103" s="14">
        <v>2009</v>
      </c>
      <c r="J103" s="35" t="s">
        <v>713</v>
      </c>
      <c r="K103" s="14">
        <v>2010</v>
      </c>
      <c r="L103" s="35" t="s">
        <v>8</v>
      </c>
      <c r="M103" s="35">
        <v>1</v>
      </c>
      <c r="N103" s="35" t="s">
        <v>8</v>
      </c>
      <c r="O103" s="35" t="s">
        <v>8</v>
      </c>
      <c r="P103" s="35" t="s">
        <v>8</v>
      </c>
      <c r="Q103" s="35" t="s">
        <v>8</v>
      </c>
      <c r="R103" s="35" t="s">
        <v>8</v>
      </c>
      <c r="S103" s="35" t="s">
        <v>8</v>
      </c>
      <c r="T103" s="35" t="s">
        <v>8</v>
      </c>
      <c r="U103" s="35" t="s">
        <v>297</v>
      </c>
      <c r="V103" s="35" t="s">
        <v>714</v>
      </c>
      <c r="W103" s="50">
        <v>1</v>
      </c>
      <c r="X103" s="51">
        <v>0</v>
      </c>
      <c r="Y103" s="50">
        <v>0</v>
      </c>
      <c r="Z103" s="50">
        <v>0</v>
      </c>
      <c r="AA103" s="50">
        <v>0</v>
      </c>
      <c r="AB103" s="50">
        <v>0</v>
      </c>
      <c r="AC103" s="50">
        <v>0</v>
      </c>
      <c r="AD103" s="50">
        <v>0</v>
      </c>
      <c r="AE103" s="50">
        <v>0</v>
      </c>
      <c r="AF103" s="50">
        <v>0</v>
      </c>
      <c r="AG103" s="50">
        <v>0</v>
      </c>
      <c r="AH103" s="50">
        <v>0</v>
      </c>
      <c r="AI103" s="50">
        <v>0</v>
      </c>
      <c r="AJ103" s="50">
        <v>0</v>
      </c>
      <c r="AK103" s="50">
        <v>0</v>
      </c>
      <c r="AL103" s="50">
        <v>0</v>
      </c>
      <c r="AM103" s="50">
        <v>0</v>
      </c>
      <c r="AN103" s="50">
        <v>0</v>
      </c>
      <c r="AO103" s="50">
        <v>0</v>
      </c>
      <c r="AP103" s="50">
        <v>0</v>
      </c>
      <c r="AQ103" s="50">
        <v>0</v>
      </c>
      <c r="AR103" s="50">
        <v>0</v>
      </c>
      <c r="AS103" s="50">
        <v>0</v>
      </c>
      <c r="AT103" s="50">
        <v>0</v>
      </c>
      <c r="AU103" s="50">
        <v>0</v>
      </c>
      <c r="AV103" s="50">
        <v>0</v>
      </c>
      <c r="AW103" s="50">
        <v>0</v>
      </c>
      <c r="AX103" s="17">
        <v>0</v>
      </c>
      <c r="AY103" s="50">
        <v>0</v>
      </c>
      <c r="AZ103" s="50">
        <v>0</v>
      </c>
      <c r="BA103" s="50">
        <v>0</v>
      </c>
      <c r="BB103" s="50">
        <v>0</v>
      </c>
      <c r="BC103" s="50">
        <v>0</v>
      </c>
      <c r="BD103" s="50">
        <v>0</v>
      </c>
      <c r="BE103" s="50">
        <v>0</v>
      </c>
      <c r="BF103" s="52">
        <v>0</v>
      </c>
      <c r="BG103" s="52">
        <v>0</v>
      </c>
      <c r="BH103" s="52">
        <v>0</v>
      </c>
      <c r="BI103" s="52">
        <v>0</v>
      </c>
      <c r="BJ103" s="17">
        <v>0</v>
      </c>
      <c r="BK103" s="50">
        <v>0</v>
      </c>
      <c r="BL103" s="53">
        <v>0</v>
      </c>
      <c r="BM103" s="50">
        <v>0</v>
      </c>
      <c r="BN103" s="50">
        <v>0</v>
      </c>
      <c r="BO103" s="50">
        <v>0</v>
      </c>
      <c r="BP103" s="50">
        <v>0</v>
      </c>
      <c r="BQ103" s="50">
        <v>0</v>
      </c>
      <c r="BR103" s="50">
        <v>0</v>
      </c>
      <c r="BS103" s="50">
        <v>0</v>
      </c>
      <c r="BT103" s="50">
        <v>0</v>
      </c>
      <c r="BU103" s="50">
        <v>0</v>
      </c>
      <c r="BV103" s="17">
        <v>0</v>
      </c>
      <c r="BW103" s="17">
        <v>0</v>
      </c>
      <c r="BX103" s="50">
        <v>0</v>
      </c>
      <c r="BY103" s="50">
        <v>0</v>
      </c>
      <c r="BZ103" s="53">
        <v>0</v>
      </c>
      <c r="CA103" s="50">
        <v>0</v>
      </c>
      <c r="CB103" s="50">
        <v>0</v>
      </c>
      <c r="CC103" s="50">
        <v>0</v>
      </c>
      <c r="CD103" s="50">
        <v>0</v>
      </c>
      <c r="CE103" s="38">
        <v>0</v>
      </c>
      <c r="CF103" s="50">
        <v>0</v>
      </c>
      <c r="CG103" s="50">
        <v>0</v>
      </c>
      <c r="CH103" s="50">
        <v>0</v>
      </c>
      <c r="CI103" s="50">
        <v>0</v>
      </c>
      <c r="CJ103" s="50">
        <v>0</v>
      </c>
      <c r="CK103" s="50">
        <v>0</v>
      </c>
      <c r="CL103" s="50">
        <v>0</v>
      </c>
      <c r="CM103" s="50">
        <v>0</v>
      </c>
      <c r="CN103" s="50">
        <v>0</v>
      </c>
      <c r="CO103" s="50">
        <v>0</v>
      </c>
      <c r="CP103" s="50">
        <v>0</v>
      </c>
      <c r="CQ103" s="50">
        <v>0</v>
      </c>
      <c r="CR103" s="50">
        <v>0</v>
      </c>
      <c r="CS103" s="50">
        <v>0</v>
      </c>
      <c r="CT103" s="50">
        <v>0</v>
      </c>
      <c r="CU103" s="50">
        <v>1</v>
      </c>
      <c r="CV103" s="50" t="s">
        <v>8</v>
      </c>
      <c r="CW103" s="50">
        <v>0</v>
      </c>
      <c r="CX103" s="50">
        <v>0</v>
      </c>
      <c r="CY103" s="42">
        <v>3</v>
      </c>
      <c r="CZ103" s="50">
        <v>0</v>
      </c>
      <c r="DA103" s="50">
        <v>0</v>
      </c>
      <c r="DB103" s="50">
        <v>0</v>
      </c>
      <c r="DC103" s="50">
        <v>0</v>
      </c>
      <c r="DD103" s="50">
        <v>0</v>
      </c>
      <c r="DE103" s="50">
        <v>0</v>
      </c>
      <c r="DF103" s="50">
        <v>0</v>
      </c>
      <c r="DG103" s="50">
        <v>0</v>
      </c>
      <c r="DH103" s="50">
        <v>0</v>
      </c>
      <c r="DI103" s="50">
        <v>0</v>
      </c>
      <c r="DJ103" s="50">
        <v>0</v>
      </c>
      <c r="DK103" s="50">
        <v>0</v>
      </c>
      <c r="DL103" s="50">
        <v>0</v>
      </c>
      <c r="DM103" s="50">
        <v>0</v>
      </c>
      <c r="DN103" s="50">
        <v>0</v>
      </c>
      <c r="DO103" s="50">
        <v>0</v>
      </c>
      <c r="DP103" s="50">
        <v>0</v>
      </c>
      <c r="DQ103" s="50">
        <v>0</v>
      </c>
      <c r="DR103" s="50">
        <v>0</v>
      </c>
      <c r="DS103" s="50">
        <v>0</v>
      </c>
      <c r="DT103" s="50">
        <v>0</v>
      </c>
      <c r="DU103" s="50">
        <v>0</v>
      </c>
      <c r="DV103" s="50">
        <v>0</v>
      </c>
      <c r="DW103" s="50">
        <v>0</v>
      </c>
      <c r="DX103" s="50" t="s">
        <v>8</v>
      </c>
      <c r="DY103" s="38">
        <v>1</v>
      </c>
    </row>
    <row r="104" spans="1:129" ht="118.5" customHeight="1" x14ac:dyDescent="0.25">
      <c r="A104" s="22">
        <v>103</v>
      </c>
      <c r="B104" s="35" t="s">
        <v>172</v>
      </c>
      <c r="C104" s="43" t="s">
        <v>859</v>
      </c>
      <c r="D104" s="38" t="s">
        <v>282</v>
      </c>
      <c r="E104" s="38">
        <v>1</v>
      </c>
      <c r="F104" s="38" t="s">
        <v>173</v>
      </c>
      <c r="G104" s="43">
        <v>1</v>
      </c>
      <c r="H104" s="49">
        <v>39986</v>
      </c>
      <c r="I104" s="14">
        <v>2009</v>
      </c>
      <c r="J104" s="49" t="s">
        <v>174</v>
      </c>
      <c r="K104" s="14">
        <v>2014</v>
      </c>
      <c r="L104" s="38" t="s">
        <v>8</v>
      </c>
      <c r="M104" s="38">
        <v>1</v>
      </c>
      <c r="N104" s="38" t="s">
        <v>8</v>
      </c>
      <c r="O104" s="38" t="s">
        <v>8</v>
      </c>
      <c r="P104" s="38" t="s">
        <v>8</v>
      </c>
      <c r="Q104" s="38" t="s">
        <v>8</v>
      </c>
      <c r="R104" s="38" t="s">
        <v>8</v>
      </c>
      <c r="S104" s="38" t="s">
        <v>8</v>
      </c>
      <c r="T104" s="38" t="s">
        <v>8</v>
      </c>
      <c r="U104" s="38" t="s">
        <v>297</v>
      </c>
      <c r="V104" s="38" t="s">
        <v>339</v>
      </c>
      <c r="W104" s="38">
        <v>1</v>
      </c>
      <c r="X104" s="38">
        <v>1</v>
      </c>
      <c r="Y104" s="38">
        <v>1</v>
      </c>
      <c r="Z104" s="38">
        <v>0</v>
      </c>
      <c r="AA104" s="38">
        <v>0</v>
      </c>
      <c r="AB104" s="38">
        <v>0</v>
      </c>
      <c r="AC104" s="38">
        <v>0</v>
      </c>
      <c r="AD104" s="38">
        <v>0</v>
      </c>
      <c r="AE104" s="43">
        <v>0</v>
      </c>
      <c r="AF104" s="42">
        <v>3</v>
      </c>
      <c r="AG104" s="42">
        <v>3</v>
      </c>
      <c r="AH104" s="42">
        <v>3</v>
      </c>
      <c r="AI104" s="44">
        <v>1</v>
      </c>
      <c r="AJ104" s="43">
        <v>0</v>
      </c>
      <c r="AK104" s="43">
        <v>0</v>
      </c>
      <c r="AL104" s="38">
        <v>0</v>
      </c>
      <c r="AM104" s="38">
        <v>0</v>
      </c>
      <c r="AN104" s="43">
        <v>0</v>
      </c>
      <c r="AO104" s="38">
        <v>0</v>
      </c>
      <c r="AP104" s="38">
        <v>0</v>
      </c>
      <c r="AQ104" s="43">
        <v>0</v>
      </c>
      <c r="AR104" s="43">
        <v>0</v>
      </c>
      <c r="AS104" s="44">
        <v>1</v>
      </c>
      <c r="AT104" s="43">
        <v>0</v>
      </c>
      <c r="AU104" s="43">
        <v>0</v>
      </c>
      <c r="AV104" s="38">
        <v>0</v>
      </c>
      <c r="AW104" s="38">
        <v>0</v>
      </c>
      <c r="AX104" s="17">
        <v>0</v>
      </c>
      <c r="AY104" s="43">
        <v>0</v>
      </c>
      <c r="AZ104" s="43">
        <v>0</v>
      </c>
      <c r="BA104" s="38">
        <v>0</v>
      </c>
      <c r="BB104" s="38">
        <v>0</v>
      </c>
      <c r="BC104" s="44">
        <v>1</v>
      </c>
      <c r="BD104" s="44">
        <v>1</v>
      </c>
      <c r="BE104" s="44">
        <v>1</v>
      </c>
      <c r="BF104" s="38">
        <v>0</v>
      </c>
      <c r="BG104" s="38">
        <v>0</v>
      </c>
      <c r="BH104" s="38">
        <v>0</v>
      </c>
      <c r="BI104" s="38">
        <v>0</v>
      </c>
      <c r="BJ104" s="17">
        <v>0</v>
      </c>
      <c r="BK104" s="38">
        <v>0</v>
      </c>
      <c r="BL104" s="43">
        <v>0</v>
      </c>
      <c r="BM104" s="38">
        <v>0</v>
      </c>
      <c r="BN104" s="38">
        <v>0</v>
      </c>
      <c r="BO104" s="56">
        <v>0</v>
      </c>
      <c r="BP104" s="56">
        <v>0</v>
      </c>
      <c r="BQ104" s="38">
        <v>0</v>
      </c>
      <c r="BR104" s="44">
        <v>1</v>
      </c>
      <c r="BS104" s="44">
        <v>1</v>
      </c>
      <c r="BT104" s="38">
        <v>0</v>
      </c>
      <c r="BU104" s="38">
        <v>0</v>
      </c>
      <c r="BV104" s="17">
        <v>0</v>
      </c>
      <c r="BW104" s="17">
        <v>0</v>
      </c>
      <c r="BX104" s="38">
        <v>0</v>
      </c>
      <c r="BY104" s="38">
        <v>0</v>
      </c>
      <c r="BZ104" s="43">
        <v>0</v>
      </c>
      <c r="CA104" s="38">
        <v>0</v>
      </c>
      <c r="CB104" s="38">
        <v>0</v>
      </c>
      <c r="CC104" s="38">
        <v>0</v>
      </c>
      <c r="CD104" s="38">
        <v>0</v>
      </c>
      <c r="CE104" s="38">
        <v>0</v>
      </c>
      <c r="CF104" s="38">
        <v>0</v>
      </c>
      <c r="CG104" s="38">
        <v>4</v>
      </c>
      <c r="CH104" s="38">
        <v>316</v>
      </c>
      <c r="CI104" s="38">
        <v>0</v>
      </c>
      <c r="CJ104" s="38">
        <v>0</v>
      </c>
      <c r="CK104" s="38">
        <v>1</v>
      </c>
      <c r="CL104" s="38">
        <v>1</v>
      </c>
      <c r="CM104" s="45">
        <v>3</v>
      </c>
      <c r="CN104" s="38">
        <v>0</v>
      </c>
      <c r="CO104" s="56">
        <v>0</v>
      </c>
      <c r="CP104" s="56">
        <v>0</v>
      </c>
      <c r="CQ104" s="45">
        <v>3</v>
      </c>
      <c r="CR104" s="38">
        <v>0</v>
      </c>
      <c r="CS104" s="45">
        <v>3</v>
      </c>
      <c r="CT104" s="45">
        <v>3</v>
      </c>
      <c r="CU104" s="61">
        <v>1</v>
      </c>
      <c r="CV104" s="61" t="s">
        <v>858</v>
      </c>
      <c r="CW104" s="61">
        <v>0</v>
      </c>
      <c r="CX104" s="61">
        <v>0</v>
      </c>
      <c r="CY104" s="73">
        <v>2</v>
      </c>
      <c r="CZ104" s="61">
        <v>0</v>
      </c>
      <c r="DA104" s="61">
        <v>0</v>
      </c>
      <c r="DB104" s="61">
        <v>0</v>
      </c>
      <c r="DC104" s="61">
        <v>0</v>
      </c>
      <c r="DD104" s="61">
        <v>0</v>
      </c>
      <c r="DE104" s="42">
        <v>3</v>
      </c>
      <c r="DF104" s="61">
        <v>0</v>
      </c>
      <c r="DG104" s="61">
        <v>0</v>
      </c>
      <c r="DH104" s="61">
        <v>0</v>
      </c>
      <c r="DI104" s="61">
        <v>0</v>
      </c>
      <c r="DJ104" s="61">
        <v>0</v>
      </c>
      <c r="DK104" s="61">
        <v>0</v>
      </c>
      <c r="DL104" s="61">
        <v>0</v>
      </c>
      <c r="DM104" s="61">
        <v>0</v>
      </c>
      <c r="DN104" s="61">
        <v>0</v>
      </c>
      <c r="DO104" s="61">
        <v>0</v>
      </c>
      <c r="DP104" s="61">
        <v>0</v>
      </c>
      <c r="DQ104" s="61">
        <v>0</v>
      </c>
      <c r="DR104" s="61">
        <v>0</v>
      </c>
      <c r="DS104" s="38">
        <v>0</v>
      </c>
      <c r="DT104" s="44">
        <v>1</v>
      </c>
      <c r="DU104" s="38">
        <v>0</v>
      </c>
      <c r="DV104" s="38">
        <v>0</v>
      </c>
      <c r="DW104" s="38">
        <v>0</v>
      </c>
      <c r="DX104" s="38" t="s">
        <v>8</v>
      </c>
      <c r="DY104" s="38">
        <v>1</v>
      </c>
    </row>
    <row r="105" spans="1:129" ht="118.5" customHeight="1" x14ac:dyDescent="0.25">
      <c r="A105" s="22">
        <v>104</v>
      </c>
      <c r="B105" s="35" t="s">
        <v>57</v>
      </c>
      <c r="C105" s="43" t="s">
        <v>840</v>
      </c>
      <c r="D105" s="38" t="s">
        <v>282</v>
      </c>
      <c r="E105" s="38">
        <v>1</v>
      </c>
      <c r="F105" s="38" t="s">
        <v>64</v>
      </c>
      <c r="G105" s="43">
        <v>1</v>
      </c>
      <c r="H105" s="49" t="s">
        <v>65</v>
      </c>
      <c r="I105" s="14">
        <v>2009</v>
      </c>
      <c r="J105" s="43" t="s">
        <v>66</v>
      </c>
      <c r="K105" s="14">
        <v>2012</v>
      </c>
      <c r="L105" s="40" t="s">
        <v>8</v>
      </c>
      <c r="M105" s="38">
        <v>1</v>
      </c>
      <c r="N105" s="40" t="s">
        <v>8</v>
      </c>
      <c r="O105" s="40" t="s">
        <v>8</v>
      </c>
      <c r="P105" s="40" t="s">
        <v>8</v>
      </c>
      <c r="Q105" s="40" t="s">
        <v>8</v>
      </c>
      <c r="R105" s="40" t="s">
        <v>8</v>
      </c>
      <c r="S105" s="40" t="s">
        <v>8</v>
      </c>
      <c r="T105" s="40" t="s">
        <v>8</v>
      </c>
      <c r="U105" s="38" t="s">
        <v>297</v>
      </c>
      <c r="V105" s="38" t="s">
        <v>313</v>
      </c>
      <c r="W105" s="50">
        <v>1</v>
      </c>
      <c r="X105" s="50">
        <v>1</v>
      </c>
      <c r="Y105" s="38">
        <v>1</v>
      </c>
      <c r="Z105" s="38">
        <v>1</v>
      </c>
      <c r="AA105" s="38">
        <v>0</v>
      </c>
      <c r="AB105" s="38">
        <v>0</v>
      </c>
      <c r="AC105" s="38">
        <v>0</v>
      </c>
      <c r="AD105" s="38">
        <v>0</v>
      </c>
      <c r="AE105" s="43">
        <v>0</v>
      </c>
      <c r="AF105" s="53">
        <v>0</v>
      </c>
      <c r="AG105" s="53">
        <v>0</v>
      </c>
      <c r="AH105" s="53">
        <v>0</v>
      </c>
      <c r="AI105" s="38">
        <v>0</v>
      </c>
      <c r="AJ105" s="43">
        <v>0</v>
      </c>
      <c r="AK105" s="45">
        <v>3</v>
      </c>
      <c r="AL105" s="38">
        <v>0</v>
      </c>
      <c r="AM105" s="45">
        <v>3</v>
      </c>
      <c r="AN105" s="43">
        <v>0</v>
      </c>
      <c r="AO105" s="38">
        <v>0</v>
      </c>
      <c r="AP105" s="38">
        <v>0</v>
      </c>
      <c r="AQ105" s="43">
        <v>0</v>
      </c>
      <c r="AR105" s="43">
        <v>0</v>
      </c>
      <c r="AS105" s="43">
        <v>0</v>
      </c>
      <c r="AT105" s="43">
        <v>0</v>
      </c>
      <c r="AU105" s="43">
        <v>0</v>
      </c>
      <c r="AV105" s="38">
        <v>0</v>
      </c>
      <c r="AW105" s="38">
        <v>0</v>
      </c>
      <c r="AX105" s="17">
        <v>0</v>
      </c>
      <c r="AY105" s="43">
        <v>0</v>
      </c>
      <c r="AZ105" s="43">
        <v>0</v>
      </c>
      <c r="BA105" s="38">
        <v>0</v>
      </c>
      <c r="BB105" s="38">
        <v>0</v>
      </c>
      <c r="BC105" s="38">
        <v>0</v>
      </c>
      <c r="BD105" s="38">
        <v>0</v>
      </c>
      <c r="BE105" s="50">
        <v>0</v>
      </c>
      <c r="BF105" s="52">
        <v>0</v>
      </c>
      <c r="BG105" s="52">
        <v>0</v>
      </c>
      <c r="BH105" s="52">
        <v>0</v>
      </c>
      <c r="BI105" s="52">
        <v>0</v>
      </c>
      <c r="BJ105" s="17">
        <v>0</v>
      </c>
      <c r="BK105" s="38">
        <v>0</v>
      </c>
      <c r="BL105" s="43">
        <v>0</v>
      </c>
      <c r="BM105" s="38">
        <v>0</v>
      </c>
      <c r="BN105" s="38">
        <v>0</v>
      </c>
      <c r="BO105" s="38">
        <v>0</v>
      </c>
      <c r="BP105" s="38">
        <v>0</v>
      </c>
      <c r="BQ105" s="38">
        <v>0</v>
      </c>
      <c r="BR105" s="38">
        <v>0</v>
      </c>
      <c r="BS105" s="38">
        <v>0</v>
      </c>
      <c r="BT105" s="38">
        <v>0</v>
      </c>
      <c r="BU105" s="38">
        <v>0</v>
      </c>
      <c r="BV105" s="17">
        <v>0</v>
      </c>
      <c r="BW105" s="17">
        <v>0</v>
      </c>
      <c r="BX105" s="38">
        <v>0</v>
      </c>
      <c r="BY105" s="38">
        <v>0</v>
      </c>
      <c r="BZ105" s="43">
        <v>0</v>
      </c>
      <c r="CA105" s="84">
        <v>3</v>
      </c>
      <c r="CB105" s="38">
        <v>0</v>
      </c>
      <c r="CC105" s="38">
        <v>0</v>
      </c>
      <c r="CD105" s="38">
        <v>0</v>
      </c>
      <c r="CE105" s="38">
        <v>0</v>
      </c>
      <c r="CF105" s="38">
        <v>0</v>
      </c>
      <c r="CG105" s="38">
        <v>1</v>
      </c>
      <c r="CH105" s="38">
        <v>81</v>
      </c>
      <c r="CI105" s="38">
        <v>0</v>
      </c>
      <c r="CJ105" s="38">
        <v>0</v>
      </c>
      <c r="CK105" s="38">
        <v>1</v>
      </c>
      <c r="CL105" s="38">
        <v>0</v>
      </c>
      <c r="CM105" s="38">
        <v>0</v>
      </c>
      <c r="CN105" s="38">
        <v>0</v>
      </c>
      <c r="CO105" s="38">
        <v>0</v>
      </c>
      <c r="CP105" s="38">
        <v>0</v>
      </c>
      <c r="CQ105" s="38">
        <v>0</v>
      </c>
      <c r="CR105" s="38">
        <v>0</v>
      </c>
      <c r="CS105" s="38">
        <v>0</v>
      </c>
      <c r="CT105" s="38">
        <v>0</v>
      </c>
      <c r="CU105" s="50">
        <v>0</v>
      </c>
      <c r="CV105" s="50" t="s">
        <v>8</v>
      </c>
      <c r="CW105" s="50">
        <v>0</v>
      </c>
      <c r="CX105" s="50">
        <v>0</v>
      </c>
      <c r="CY105" s="50">
        <v>0</v>
      </c>
      <c r="CZ105" s="50">
        <v>0</v>
      </c>
      <c r="DA105" s="50">
        <v>0</v>
      </c>
      <c r="DB105" s="50">
        <v>0</v>
      </c>
      <c r="DC105" s="50">
        <v>0</v>
      </c>
      <c r="DD105" s="50">
        <v>0</v>
      </c>
      <c r="DE105" s="50">
        <v>0</v>
      </c>
      <c r="DF105" s="50">
        <v>0</v>
      </c>
      <c r="DG105" s="50">
        <v>0</v>
      </c>
      <c r="DH105" s="50">
        <v>0</v>
      </c>
      <c r="DI105" s="50">
        <v>0</v>
      </c>
      <c r="DJ105" s="50">
        <v>0</v>
      </c>
      <c r="DK105" s="50">
        <v>0</v>
      </c>
      <c r="DL105" s="50">
        <v>0</v>
      </c>
      <c r="DM105" s="50">
        <v>0</v>
      </c>
      <c r="DN105" s="50">
        <v>0</v>
      </c>
      <c r="DO105" s="50">
        <v>0</v>
      </c>
      <c r="DP105" s="50">
        <v>0</v>
      </c>
      <c r="DQ105" s="50">
        <v>0</v>
      </c>
      <c r="DR105" s="50">
        <v>0</v>
      </c>
      <c r="DS105" s="50">
        <v>0</v>
      </c>
      <c r="DT105" s="38">
        <v>0</v>
      </c>
      <c r="DU105" s="38">
        <v>0</v>
      </c>
      <c r="DV105" s="44">
        <v>1</v>
      </c>
      <c r="DW105" s="38">
        <v>0</v>
      </c>
      <c r="DX105" s="38" t="s">
        <v>8</v>
      </c>
      <c r="DY105" s="50">
        <v>1</v>
      </c>
    </row>
    <row r="106" spans="1:129" ht="118.5" customHeight="1" x14ac:dyDescent="0.25">
      <c r="A106" s="22">
        <v>105</v>
      </c>
      <c r="B106" s="35" t="s">
        <v>719</v>
      </c>
      <c r="C106" s="43" t="s">
        <v>839</v>
      </c>
      <c r="D106" s="35" t="s">
        <v>282</v>
      </c>
      <c r="E106" s="35">
        <v>1</v>
      </c>
      <c r="F106" s="35" t="s">
        <v>720</v>
      </c>
      <c r="G106" s="43">
        <v>2</v>
      </c>
      <c r="H106" s="49" t="s">
        <v>721</v>
      </c>
      <c r="I106" s="14">
        <v>2009</v>
      </c>
      <c r="J106" s="35" t="s">
        <v>722</v>
      </c>
      <c r="K106" s="14">
        <v>2011</v>
      </c>
      <c r="L106" s="35" t="s">
        <v>8</v>
      </c>
      <c r="M106" s="35">
        <v>1</v>
      </c>
      <c r="N106" s="35" t="s">
        <v>8</v>
      </c>
      <c r="O106" s="35" t="s">
        <v>8</v>
      </c>
      <c r="P106" s="35" t="s">
        <v>8</v>
      </c>
      <c r="Q106" s="35" t="s">
        <v>8</v>
      </c>
      <c r="R106" s="35" t="s">
        <v>8</v>
      </c>
      <c r="S106" s="35" t="s">
        <v>8</v>
      </c>
      <c r="T106" s="35" t="s">
        <v>8</v>
      </c>
      <c r="U106" s="35" t="s">
        <v>297</v>
      </c>
      <c r="V106" s="35" t="s">
        <v>723</v>
      </c>
      <c r="W106" s="50">
        <v>1</v>
      </c>
      <c r="X106" s="51">
        <v>0</v>
      </c>
      <c r="Y106" s="50">
        <v>0</v>
      </c>
      <c r="Z106" s="50">
        <v>0</v>
      </c>
      <c r="AA106" s="50">
        <v>0</v>
      </c>
      <c r="AB106" s="50">
        <v>0</v>
      </c>
      <c r="AC106" s="50">
        <v>0</v>
      </c>
      <c r="AD106" s="50">
        <v>0</v>
      </c>
      <c r="AE106" s="50">
        <v>0</v>
      </c>
      <c r="AF106" s="50">
        <v>0</v>
      </c>
      <c r="AG106" s="50">
        <v>0</v>
      </c>
      <c r="AH106" s="50">
        <v>0</v>
      </c>
      <c r="AI106" s="50">
        <v>0</v>
      </c>
      <c r="AJ106" s="50">
        <v>0</v>
      </c>
      <c r="AK106" s="50">
        <v>0</v>
      </c>
      <c r="AL106" s="50">
        <v>0</v>
      </c>
      <c r="AM106" s="66">
        <v>0</v>
      </c>
      <c r="AN106" s="50">
        <v>0</v>
      </c>
      <c r="AO106" s="50">
        <v>0</v>
      </c>
      <c r="AP106" s="50">
        <v>0</v>
      </c>
      <c r="AQ106" s="50">
        <v>0</v>
      </c>
      <c r="AR106" s="50">
        <v>0</v>
      </c>
      <c r="AS106" s="50">
        <v>0</v>
      </c>
      <c r="AT106" s="50">
        <v>0</v>
      </c>
      <c r="AU106" s="50">
        <v>0</v>
      </c>
      <c r="AV106" s="50">
        <v>0</v>
      </c>
      <c r="AW106" s="50">
        <v>0</v>
      </c>
      <c r="AX106" s="17">
        <v>0</v>
      </c>
      <c r="AY106" s="50">
        <v>0</v>
      </c>
      <c r="AZ106" s="50">
        <v>0</v>
      </c>
      <c r="BA106" s="50">
        <v>0</v>
      </c>
      <c r="BB106" s="50">
        <v>0</v>
      </c>
      <c r="BC106" s="50">
        <v>0</v>
      </c>
      <c r="BD106" s="50">
        <v>0</v>
      </c>
      <c r="BE106" s="50">
        <v>0</v>
      </c>
      <c r="BF106" s="52">
        <v>0</v>
      </c>
      <c r="BG106" s="52">
        <v>0</v>
      </c>
      <c r="BH106" s="52">
        <v>0</v>
      </c>
      <c r="BI106" s="52">
        <v>0</v>
      </c>
      <c r="BJ106" s="17">
        <v>0</v>
      </c>
      <c r="BK106" s="50">
        <v>0</v>
      </c>
      <c r="BL106" s="53">
        <v>0</v>
      </c>
      <c r="BM106" s="50">
        <v>0</v>
      </c>
      <c r="BN106" s="50">
        <v>0</v>
      </c>
      <c r="BO106" s="50">
        <v>0</v>
      </c>
      <c r="BP106" s="50">
        <v>0</v>
      </c>
      <c r="BQ106" s="50">
        <v>0</v>
      </c>
      <c r="BR106" s="50">
        <v>0</v>
      </c>
      <c r="BS106" s="50">
        <v>0</v>
      </c>
      <c r="BT106" s="50">
        <v>0</v>
      </c>
      <c r="BU106" s="50">
        <v>0</v>
      </c>
      <c r="BV106" s="17">
        <v>0</v>
      </c>
      <c r="BW106" s="17">
        <v>0</v>
      </c>
      <c r="BX106" s="50">
        <v>0</v>
      </c>
      <c r="BY106" s="50">
        <v>0</v>
      </c>
      <c r="BZ106" s="53">
        <v>0</v>
      </c>
      <c r="CA106" s="50">
        <v>0</v>
      </c>
      <c r="CB106" s="50">
        <v>0</v>
      </c>
      <c r="CC106" s="50">
        <v>0</v>
      </c>
      <c r="CD106" s="50">
        <v>0</v>
      </c>
      <c r="CE106" s="38">
        <v>0</v>
      </c>
      <c r="CF106" s="50">
        <v>0</v>
      </c>
      <c r="CG106" s="50">
        <v>0</v>
      </c>
      <c r="CH106" s="50">
        <v>0</v>
      </c>
      <c r="CI106" s="50">
        <v>0</v>
      </c>
      <c r="CJ106" s="50">
        <v>0</v>
      </c>
      <c r="CK106" s="50">
        <v>0</v>
      </c>
      <c r="CL106" s="50">
        <v>0</v>
      </c>
      <c r="CM106" s="50">
        <v>0</v>
      </c>
      <c r="CN106" s="50">
        <v>0</v>
      </c>
      <c r="CO106" s="50">
        <v>0</v>
      </c>
      <c r="CP106" s="50">
        <v>0</v>
      </c>
      <c r="CQ106" s="50">
        <v>0</v>
      </c>
      <c r="CR106" s="50">
        <v>0</v>
      </c>
      <c r="CS106" s="50">
        <v>0</v>
      </c>
      <c r="CT106" s="50">
        <v>0</v>
      </c>
      <c r="CU106" s="50">
        <v>1</v>
      </c>
      <c r="CV106" s="50" t="s">
        <v>8</v>
      </c>
      <c r="CW106" s="50">
        <v>0</v>
      </c>
      <c r="CX106" s="50">
        <v>0</v>
      </c>
      <c r="CY106" s="42">
        <v>1</v>
      </c>
      <c r="CZ106" s="50">
        <v>0</v>
      </c>
      <c r="DA106" s="50">
        <v>0</v>
      </c>
      <c r="DB106" s="50">
        <v>0</v>
      </c>
      <c r="DC106" s="50">
        <v>0</v>
      </c>
      <c r="DD106" s="50">
        <v>0</v>
      </c>
      <c r="DE106" s="50">
        <v>0</v>
      </c>
      <c r="DF106" s="50">
        <v>0</v>
      </c>
      <c r="DG106" s="50">
        <v>0</v>
      </c>
      <c r="DH106" s="50">
        <v>0</v>
      </c>
      <c r="DI106" s="50">
        <v>0</v>
      </c>
      <c r="DJ106" s="50">
        <v>0</v>
      </c>
      <c r="DK106" s="50">
        <v>0</v>
      </c>
      <c r="DL106" s="50">
        <v>0</v>
      </c>
      <c r="DM106" s="50">
        <v>0</v>
      </c>
      <c r="DN106" s="50">
        <v>0</v>
      </c>
      <c r="DO106" s="50">
        <v>0</v>
      </c>
      <c r="DP106" s="50">
        <v>0</v>
      </c>
      <c r="DQ106" s="50">
        <v>0</v>
      </c>
      <c r="DR106" s="59">
        <v>1</v>
      </c>
      <c r="DS106" s="50">
        <v>0</v>
      </c>
      <c r="DT106" s="50">
        <v>0</v>
      </c>
      <c r="DU106" s="50">
        <v>0</v>
      </c>
      <c r="DV106" s="50">
        <v>0</v>
      </c>
      <c r="DW106" s="50">
        <v>0</v>
      </c>
      <c r="DX106" s="50" t="s">
        <v>8</v>
      </c>
      <c r="DY106" s="50">
        <v>1</v>
      </c>
    </row>
    <row r="107" spans="1:129" ht="118.5" customHeight="1" x14ac:dyDescent="0.25">
      <c r="A107" s="22">
        <v>106</v>
      </c>
      <c r="B107" s="35" t="s">
        <v>730</v>
      </c>
      <c r="C107" s="43" t="s">
        <v>838</v>
      </c>
      <c r="D107" s="35" t="s">
        <v>282</v>
      </c>
      <c r="E107" s="35">
        <v>1</v>
      </c>
      <c r="F107" s="35" t="s">
        <v>731</v>
      </c>
      <c r="G107" s="43">
        <v>2</v>
      </c>
      <c r="H107" s="49" t="s">
        <v>732</v>
      </c>
      <c r="I107" s="14">
        <v>2009</v>
      </c>
      <c r="J107" s="35" t="s">
        <v>11</v>
      </c>
      <c r="K107" s="14">
        <v>2010</v>
      </c>
      <c r="L107" s="35" t="s">
        <v>8</v>
      </c>
      <c r="M107" s="35">
        <v>1</v>
      </c>
      <c r="N107" s="35" t="s">
        <v>8</v>
      </c>
      <c r="O107" s="35" t="s">
        <v>8</v>
      </c>
      <c r="P107" s="35" t="s">
        <v>8</v>
      </c>
      <c r="Q107" s="35" t="s">
        <v>8</v>
      </c>
      <c r="R107" s="35" t="s">
        <v>8</v>
      </c>
      <c r="S107" s="35" t="s">
        <v>8</v>
      </c>
      <c r="T107" s="35" t="s">
        <v>8</v>
      </c>
      <c r="U107" s="35" t="s">
        <v>300</v>
      </c>
      <c r="V107" s="35" t="s">
        <v>733</v>
      </c>
      <c r="W107" s="50">
        <v>1</v>
      </c>
      <c r="X107" s="51">
        <v>0</v>
      </c>
      <c r="Y107" s="50">
        <v>0</v>
      </c>
      <c r="Z107" s="50">
        <v>0</v>
      </c>
      <c r="AA107" s="50">
        <v>0</v>
      </c>
      <c r="AB107" s="50">
        <v>0</v>
      </c>
      <c r="AC107" s="50">
        <v>0</v>
      </c>
      <c r="AD107" s="50">
        <v>0</v>
      </c>
      <c r="AE107" s="50">
        <v>0</v>
      </c>
      <c r="AF107" s="50">
        <v>0</v>
      </c>
      <c r="AG107" s="50">
        <v>0</v>
      </c>
      <c r="AH107" s="50">
        <v>0</v>
      </c>
      <c r="AI107" s="50">
        <v>0</v>
      </c>
      <c r="AJ107" s="50">
        <v>0</v>
      </c>
      <c r="AK107" s="50">
        <v>0</v>
      </c>
      <c r="AL107" s="50">
        <v>0</v>
      </c>
      <c r="AM107" s="50">
        <v>0</v>
      </c>
      <c r="AN107" s="50">
        <v>0</v>
      </c>
      <c r="AO107" s="50">
        <v>0</v>
      </c>
      <c r="AP107" s="50">
        <v>0</v>
      </c>
      <c r="AQ107" s="50">
        <v>0</v>
      </c>
      <c r="AR107" s="50">
        <v>0</v>
      </c>
      <c r="AS107" s="50">
        <v>0</v>
      </c>
      <c r="AT107" s="50">
        <v>0</v>
      </c>
      <c r="AU107" s="50">
        <v>0</v>
      </c>
      <c r="AV107" s="50">
        <v>0</v>
      </c>
      <c r="AW107" s="50">
        <v>0</v>
      </c>
      <c r="AX107" s="17">
        <v>0</v>
      </c>
      <c r="AY107" s="50">
        <v>0</v>
      </c>
      <c r="AZ107" s="50">
        <v>0</v>
      </c>
      <c r="BA107" s="50">
        <v>0</v>
      </c>
      <c r="BB107" s="50">
        <v>0</v>
      </c>
      <c r="BC107" s="50">
        <v>0</v>
      </c>
      <c r="BD107" s="50">
        <v>0</v>
      </c>
      <c r="BE107" s="50">
        <v>0</v>
      </c>
      <c r="BF107" s="52">
        <v>0</v>
      </c>
      <c r="BG107" s="52">
        <v>0</v>
      </c>
      <c r="BH107" s="52">
        <v>0</v>
      </c>
      <c r="BI107" s="52">
        <v>0</v>
      </c>
      <c r="BJ107" s="17">
        <v>0</v>
      </c>
      <c r="BK107" s="50">
        <v>0</v>
      </c>
      <c r="BL107" s="53">
        <v>0</v>
      </c>
      <c r="BM107" s="50">
        <v>0</v>
      </c>
      <c r="BN107" s="50">
        <v>0</v>
      </c>
      <c r="BO107" s="50">
        <v>0</v>
      </c>
      <c r="BP107" s="50">
        <v>0</v>
      </c>
      <c r="BQ107" s="50">
        <v>0</v>
      </c>
      <c r="BR107" s="50">
        <v>0</v>
      </c>
      <c r="BS107" s="50">
        <v>0</v>
      </c>
      <c r="BT107" s="50">
        <v>0</v>
      </c>
      <c r="BU107" s="50">
        <v>0</v>
      </c>
      <c r="BV107" s="17">
        <v>0</v>
      </c>
      <c r="BW107" s="17">
        <v>0</v>
      </c>
      <c r="BX107" s="50">
        <v>0</v>
      </c>
      <c r="BY107" s="50">
        <v>0</v>
      </c>
      <c r="BZ107" s="53">
        <v>0</v>
      </c>
      <c r="CA107" s="50">
        <v>0</v>
      </c>
      <c r="CB107" s="50">
        <v>0</v>
      </c>
      <c r="CC107" s="50">
        <v>0</v>
      </c>
      <c r="CD107" s="50">
        <v>0</v>
      </c>
      <c r="CE107" s="38">
        <v>0</v>
      </c>
      <c r="CF107" s="50">
        <v>0</v>
      </c>
      <c r="CG107" s="50">
        <v>0</v>
      </c>
      <c r="CH107" s="50">
        <v>0</v>
      </c>
      <c r="CI107" s="50">
        <v>0</v>
      </c>
      <c r="CJ107" s="50">
        <v>0</v>
      </c>
      <c r="CK107" s="50">
        <v>0</v>
      </c>
      <c r="CL107" s="50">
        <v>0</v>
      </c>
      <c r="CM107" s="50">
        <v>0</v>
      </c>
      <c r="CN107" s="50">
        <v>0</v>
      </c>
      <c r="CO107" s="50">
        <v>0</v>
      </c>
      <c r="CP107" s="50">
        <v>0</v>
      </c>
      <c r="CQ107" s="50">
        <v>0</v>
      </c>
      <c r="CR107" s="50">
        <v>0</v>
      </c>
      <c r="CS107" s="50">
        <v>0</v>
      </c>
      <c r="CT107" s="50">
        <v>0</v>
      </c>
      <c r="CU107" s="50">
        <v>1</v>
      </c>
      <c r="CV107" s="50" t="s">
        <v>8</v>
      </c>
      <c r="CW107" s="50">
        <v>0</v>
      </c>
      <c r="CX107" s="50">
        <v>0</v>
      </c>
      <c r="CY107" s="42">
        <v>3</v>
      </c>
      <c r="CZ107" s="50">
        <v>0</v>
      </c>
      <c r="DA107" s="50">
        <v>0</v>
      </c>
      <c r="DB107" s="60">
        <v>0</v>
      </c>
      <c r="DC107" s="50">
        <v>0</v>
      </c>
      <c r="DD107" s="50">
        <v>0</v>
      </c>
      <c r="DE107" s="50">
        <v>0</v>
      </c>
      <c r="DF107" s="50">
        <v>0</v>
      </c>
      <c r="DG107" s="50">
        <v>0</v>
      </c>
      <c r="DH107" s="50">
        <v>0</v>
      </c>
      <c r="DI107" s="50">
        <v>0</v>
      </c>
      <c r="DJ107" s="50">
        <v>0</v>
      </c>
      <c r="DK107" s="50">
        <v>0</v>
      </c>
      <c r="DL107" s="50">
        <v>0</v>
      </c>
      <c r="DM107" s="50">
        <v>0</v>
      </c>
      <c r="DN107" s="50">
        <v>0</v>
      </c>
      <c r="DO107" s="50">
        <v>0</v>
      </c>
      <c r="DP107" s="50">
        <v>0</v>
      </c>
      <c r="DQ107" s="50">
        <v>0</v>
      </c>
      <c r="DR107" s="50">
        <v>0</v>
      </c>
      <c r="DS107" s="50">
        <v>0</v>
      </c>
      <c r="DT107" s="50">
        <v>0</v>
      </c>
      <c r="DU107" s="50">
        <v>0</v>
      </c>
      <c r="DV107" s="50">
        <v>0</v>
      </c>
      <c r="DW107" s="50">
        <v>0</v>
      </c>
      <c r="DX107" s="50" t="s">
        <v>8</v>
      </c>
      <c r="DY107" s="43">
        <v>1</v>
      </c>
    </row>
    <row r="108" spans="1:129" s="11" customFormat="1" ht="118.5" customHeight="1" x14ac:dyDescent="0.25">
      <c r="A108" s="22">
        <v>107</v>
      </c>
      <c r="B108" s="43" t="s">
        <v>1077</v>
      </c>
      <c r="C108" s="43" t="s">
        <v>1078</v>
      </c>
      <c r="D108" s="43" t="s">
        <v>1079</v>
      </c>
      <c r="E108" s="43">
        <v>5</v>
      </c>
      <c r="F108" s="43" t="s">
        <v>1107</v>
      </c>
      <c r="G108" s="43">
        <v>1</v>
      </c>
      <c r="H108" s="49">
        <v>40054</v>
      </c>
      <c r="I108" s="14">
        <v>2009</v>
      </c>
      <c r="J108" s="49">
        <v>41043</v>
      </c>
      <c r="K108" s="14">
        <v>2012</v>
      </c>
      <c r="L108" s="43" t="s">
        <v>1080</v>
      </c>
      <c r="M108" s="43">
        <v>0</v>
      </c>
      <c r="N108" s="43" t="s">
        <v>8</v>
      </c>
      <c r="O108" s="43" t="s">
        <v>8</v>
      </c>
      <c r="P108" s="43" t="s">
        <v>8</v>
      </c>
      <c r="Q108" s="43" t="s">
        <v>8</v>
      </c>
      <c r="R108" s="43" t="s">
        <v>8</v>
      </c>
      <c r="S108" s="43" t="s">
        <v>8</v>
      </c>
      <c r="T108" s="43" t="s">
        <v>8</v>
      </c>
      <c r="U108" s="43" t="s">
        <v>297</v>
      </c>
      <c r="V108" s="43" t="s">
        <v>309</v>
      </c>
      <c r="W108" s="53">
        <v>1</v>
      </c>
      <c r="X108" s="55">
        <v>1</v>
      </c>
      <c r="Y108" s="53">
        <v>1</v>
      </c>
      <c r="Z108" s="53">
        <v>0</v>
      </c>
      <c r="AA108" s="53">
        <v>0</v>
      </c>
      <c r="AB108" s="53">
        <v>0</v>
      </c>
      <c r="AC108" s="53">
        <v>0</v>
      </c>
      <c r="AD108" s="53">
        <v>0</v>
      </c>
      <c r="AE108" s="53">
        <v>0</v>
      </c>
      <c r="AF108" s="53">
        <v>0</v>
      </c>
      <c r="AG108" s="53">
        <v>0</v>
      </c>
      <c r="AH108" s="53">
        <v>0</v>
      </c>
      <c r="AI108" s="53">
        <v>0</v>
      </c>
      <c r="AJ108" s="53">
        <v>0</v>
      </c>
      <c r="AK108" s="53">
        <v>0</v>
      </c>
      <c r="AL108" s="53">
        <v>0</v>
      </c>
      <c r="AM108" s="53">
        <v>0</v>
      </c>
      <c r="AN108" s="53">
        <v>0</v>
      </c>
      <c r="AO108" s="53">
        <v>0</v>
      </c>
      <c r="AP108" s="53">
        <v>0</v>
      </c>
      <c r="AQ108" s="53">
        <v>0</v>
      </c>
      <c r="AR108" s="53">
        <v>0</v>
      </c>
      <c r="AS108" s="53">
        <v>0</v>
      </c>
      <c r="AT108" s="53">
        <v>0</v>
      </c>
      <c r="AU108" s="53">
        <v>0</v>
      </c>
      <c r="AV108" s="53">
        <v>0</v>
      </c>
      <c r="AW108" s="53">
        <v>0</v>
      </c>
      <c r="AX108" s="17">
        <v>0</v>
      </c>
      <c r="AY108" s="53">
        <v>0</v>
      </c>
      <c r="AZ108" s="53">
        <v>0</v>
      </c>
      <c r="BA108" s="53">
        <v>0</v>
      </c>
      <c r="BB108" s="53">
        <v>0</v>
      </c>
      <c r="BC108" s="53">
        <v>0</v>
      </c>
      <c r="BD108" s="50">
        <v>0</v>
      </c>
      <c r="BE108" s="53">
        <v>0</v>
      </c>
      <c r="BF108" s="52">
        <v>0</v>
      </c>
      <c r="BG108" s="52">
        <v>0</v>
      </c>
      <c r="BH108" s="52">
        <v>0</v>
      </c>
      <c r="BI108" s="52">
        <v>0</v>
      </c>
      <c r="BJ108" s="17">
        <v>0</v>
      </c>
      <c r="BK108" s="53">
        <v>0</v>
      </c>
      <c r="BL108" s="53">
        <v>0</v>
      </c>
      <c r="BM108" s="53">
        <v>0</v>
      </c>
      <c r="BN108" s="53">
        <v>0</v>
      </c>
      <c r="BO108" s="53">
        <v>0</v>
      </c>
      <c r="BP108" s="53">
        <v>0</v>
      </c>
      <c r="BQ108" s="53">
        <v>0</v>
      </c>
      <c r="BR108" s="53">
        <v>0</v>
      </c>
      <c r="BS108" s="59">
        <v>1</v>
      </c>
      <c r="BT108" s="53">
        <v>0</v>
      </c>
      <c r="BU108" s="53">
        <v>0</v>
      </c>
      <c r="BV108" s="17">
        <v>0</v>
      </c>
      <c r="BW108" s="17">
        <v>0</v>
      </c>
      <c r="BX108" s="53">
        <v>0</v>
      </c>
      <c r="BY108" s="53">
        <v>0</v>
      </c>
      <c r="BZ108" s="53">
        <v>0</v>
      </c>
      <c r="CA108" s="53">
        <v>0</v>
      </c>
      <c r="CB108" s="53">
        <v>0</v>
      </c>
      <c r="CC108" s="53">
        <v>0</v>
      </c>
      <c r="CD108" s="53">
        <v>0</v>
      </c>
      <c r="CE108" s="53">
        <v>0</v>
      </c>
      <c r="CF108" s="53">
        <v>0</v>
      </c>
      <c r="CG108" s="53">
        <v>2</v>
      </c>
      <c r="CH108" s="53">
        <v>200</v>
      </c>
      <c r="CI108" s="53">
        <v>0</v>
      </c>
      <c r="CJ108" s="53">
        <v>1</v>
      </c>
      <c r="CK108" s="53">
        <v>0</v>
      </c>
      <c r="CL108" s="53">
        <v>0</v>
      </c>
      <c r="CM108" s="53">
        <v>0</v>
      </c>
      <c r="CN108" s="53">
        <v>0</v>
      </c>
      <c r="CO108" s="53">
        <v>0</v>
      </c>
      <c r="CP108" s="53">
        <v>0</v>
      </c>
      <c r="CQ108" s="53">
        <v>0</v>
      </c>
      <c r="CR108" s="53">
        <v>0</v>
      </c>
      <c r="CS108" s="53">
        <v>0</v>
      </c>
      <c r="CT108" s="53">
        <v>0</v>
      </c>
      <c r="CU108" s="53">
        <v>0</v>
      </c>
      <c r="CV108" s="53" t="s">
        <v>8</v>
      </c>
      <c r="CW108" s="53">
        <v>0</v>
      </c>
      <c r="CX108" s="53">
        <v>0</v>
      </c>
      <c r="CY108" s="53">
        <v>0</v>
      </c>
      <c r="CZ108" s="53">
        <v>0</v>
      </c>
      <c r="DA108" s="53">
        <v>0</v>
      </c>
      <c r="DB108" s="53">
        <v>0</v>
      </c>
      <c r="DC108" s="53">
        <v>0</v>
      </c>
      <c r="DD108" s="53">
        <v>0</v>
      </c>
      <c r="DE108" s="53">
        <v>0</v>
      </c>
      <c r="DF108" s="53">
        <v>0</v>
      </c>
      <c r="DG108" s="53">
        <v>0</v>
      </c>
      <c r="DH108" s="53">
        <v>0</v>
      </c>
      <c r="DI108" s="53">
        <v>0</v>
      </c>
      <c r="DJ108" s="53">
        <v>0</v>
      </c>
      <c r="DK108" s="53">
        <v>0</v>
      </c>
      <c r="DL108" s="53">
        <v>0</v>
      </c>
      <c r="DM108" s="53">
        <v>0</v>
      </c>
      <c r="DN108" s="53">
        <v>0</v>
      </c>
      <c r="DO108" s="53">
        <v>0</v>
      </c>
      <c r="DP108" s="53">
        <v>0</v>
      </c>
      <c r="DQ108" s="53">
        <v>0</v>
      </c>
      <c r="DR108" s="53">
        <v>0</v>
      </c>
      <c r="DS108" s="53">
        <v>0</v>
      </c>
      <c r="DT108" s="53">
        <v>0</v>
      </c>
      <c r="DU108" s="53">
        <v>0</v>
      </c>
      <c r="DV108" s="53">
        <v>0</v>
      </c>
      <c r="DW108" s="53">
        <v>0</v>
      </c>
      <c r="DX108" s="53" t="s">
        <v>8</v>
      </c>
      <c r="DY108" s="50">
        <v>1</v>
      </c>
    </row>
    <row r="109" spans="1:129" ht="118.5" customHeight="1" x14ac:dyDescent="0.25">
      <c r="A109" s="22">
        <v>108</v>
      </c>
      <c r="B109" s="35" t="s">
        <v>734</v>
      </c>
      <c r="C109" s="43" t="s">
        <v>837</v>
      </c>
      <c r="D109" s="35" t="s">
        <v>282</v>
      </c>
      <c r="E109" s="35">
        <v>1</v>
      </c>
      <c r="F109" s="35" t="s">
        <v>735</v>
      </c>
      <c r="G109" s="43">
        <v>2</v>
      </c>
      <c r="H109" s="49" t="s">
        <v>736</v>
      </c>
      <c r="I109" s="14">
        <v>2009</v>
      </c>
      <c r="J109" s="35" t="s">
        <v>737</v>
      </c>
      <c r="K109" s="14">
        <v>2010</v>
      </c>
      <c r="L109" s="35" t="s">
        <v>8</v>
      </c>
      <c r="M109" s="35">
        <v>1</v>
      </c>
      <c r="N109" s="35" t="s">
        <v>8</v>
      </c>
      <c r="O109" s="35" t="s">
        <v>8</v>
      </c>
      <c r="P109" s="35" t="s">
        <v>8</v>
      </c>
      <c r="Q109" s="35" t="s">
        <v>8</v>
      </c>
      <c r="R109" s="35" t="s">
        <v>8</v>
      </c>
      <c r="S109" s="35" t="s">
        <v>8</v>
      </c>
      <c r="T109" s="35" t="s">
        <v>8</v>
      </c>
      <c r="U109" s="35" t="s">
        <v>300</v>
      </c>
      <c r="V109" s="35" t="s">
        <v>299</v>
      </c>
      <c r="W109" s="50">
        <v>1</v>
      </c>
      <c r="X109" s="51">
        <v>0</v>
      </c>
      <c r="Y109" s="50">
        <v>0</v>
      </c>
      <c r="Z109" s="50">
        <v>0</v>
      </c>
      <c r="AA109" s="50">
        <v>0</v>
      </c>
      <c r="AB109" s="50">
        <v>0</v>
      </c>
      <c r="AC109" s="50">
        <v>0</v>
      </c>
      <c r="AD109" s="50">
        <v>0</v>
      </c>
      <c r="AE109" s="50">
        <v>0</v>
      </c>
      <c r="AF109" s="50">
        <v>0</v>
      </c>
      <c r="AG109" s="50">
        <v>0</v>
      </c>
      <c r="AH109" s="50">
        <v>0</v>
      </c>
      <c r="AI109" s="50">
        <v>0</v>
      </c>
      <c r="AJ109" s="50">
        <v>0</v>
      </c>
      <c r="AK109" s="50">
        <v>0</v>
      </c>
      <c r="AL109" s="50">
        <v>0</v>
      </c>
      <c r="AM109" s="50">
        <v>0</v>
      </c>
      <c r="AN109" s="50">
        <v>0</v>
      </c>
      <c r="AO109" s="50">
        <v>0</v>
      </c>
      <c r="AP109" s="50">
        <v>0</v>
      </c>
      <c r="AQ109" s="50">
        <v>0</v>
      </c>
      <c r="AR109" s="50">
        <v>0</v>
      </c>
      <c r="AS109" s="50">
        <v>0</v>
      </c>
      <c r="AT109" s="50">
        <v>0</v>
      </c>
      <c r="AU109" s="50">
        <v>0</v>
      </c>
      <c r="AV109" s="50">
        <v>0</v>
      </c>
      <c r="AW109" s="50">
        <v>0</v>
      </c>
      <c r="AX109" s="17">
        <v>0</v>
      </c>
      <c r="AY109" s="50">
        <v>0</v>
      </c>
      <c r="AZ109" s="50">
        <v>0</v>
      </c>
      <c r="BA109" s="50">
        <v>0</v>
      </c>
      <c r="BB109" s="50">
        <v>0</v>
      </c>
      <c r="BC109" s="50">
        <v>0</v>
      </c>
      <c r="BD109" s="50">
        <v>0</v>
      </c>
      <c r="BE109" s="50">
        <v>0</v>
      </c>
      <c r="BF109" s="52">
        <v>0</v>
      </c>
      <c r="BG109" s="52">
        <v>0</v>
      </c>
      <c r="BH109" s="52">
        <v>0</v>
      </c>
      <c r="BI109" s="52">
        <v>0</v>
      </c>
      <c r="BJ109" s="17">
        <v>0</v>
      </c>
      <c r="BK109" s="50">
        <v>0</v>
      </c>
      <c r="BL109" s="53">
        <v>0</v>
      </c>
      <c r="BM109" s="50">
        <v>0</v>
      </c>
      <c r="BN109" s="50">
        <v>0</v>
      </c>
      <c r="BO109" s="50">
        <v>0</v>
      </c>
      <c r="BP109" s="50">
        <v>0</v>
      </c>
      <c r="BQ109" s="50">
        <v>0</v>
      </c>
      <c r="BR109" s="50">
        <v>0</v>
      </c>
      <c r="BS109" s="50">
        <v>0</v>
      </c>
      <c r="BT109" s="50">
        <v>0</v>
      </c>
      <c r="BU109" s="50">
        <v>0</v>
      </c>
      <c r="BV109" s="17">
        <v>0</v>
      </c>
      <c r="BW109" s="17">
        <v>0</v>
      </c>
      <c r="BX109" s="50">
        <v>0</v>
      </c>
      <c r="BY109" s="50">
        <v>0</v>
      </c>
      <c r="BZ109" s="53">
        <v>0</v>
      </c>
      <c r="CA109" s="50">
        <v>0</v>
      </c>
      <c r="CB109" s="50">
        <v>0</v>
      </c>
      <c r="CC109" s="50">
        <v>0</v>
      </c>
      <c r="CD109" s="50">
        <v>0</v>
      </c>
      <c r="CE109" s="38">
        <v>0</v>
      </c>
      <c r="CF109" s="50">
        <v>0</v>
      </c>
      <c r="CG109" s="50">
        <v>0</v>
      </c>
      <c r="CH109" s="50">
        <v>0</v>
      </c>
      <c r="CI109" s="50">
        <v>0</v>
      </c>
      <c r="CJ109" s="50">
        <v>0</v>
      </c>
      <c r="CK109" s="50">
        <v>0</v>
      </c>
      <c r="CL109" s="50">
        <v>0</v>
      </c>
      <c r="CM109" s="50">
        <v>0</v>
      </c>
      <c r="CN109" s="50">
        <v>0</v>
      </c>
      <c r="CO109" s="50">
        <v>0</v>
      </c>
      <c r="CP109" s="50">
        <v>0</v>
      </c>
      <c r="CQ109" s="50">
        <v>0</v>
      </c>
      <c r="CR109" s="50">
        <v>0</v>
      </c>
      <c r="CS109" s="50">
        <v>0</v>
      </c>
      <c r="CT109" s="50">
        <v>0</v>
      </c>
      <c r="CU109" s="50">
        <v>1</v>
      </c>
      <c r="CV109" s="35" t="s">
        <v>738</v>
      </c>
      <c r="CW109" s="50">
        <v>0</v>
      </c>
      <c r="CX109" s="63">
        <v>0</v>
      </c>
      <c r="CY109" s="42">
        <v>3</v>
      </c>
      <c r="CZ109" s="63">
        <v>0</v>
      </c>
      <c r="DA109" s="63">
        <v>0</v>
      </c>
      <c r="DB109" s="102">
        <v>1</v>
      </c>
      <c r="DC109" s="50">
        <v>0</v>
      </c>
      <c r="DD109" s="50">
        <v>0</v>
      </c>
      <c r="DE109" s="50">
        <v>0</v>
      </c>
      <c r="DF109" s="50">
        <v>0</v>
      </c>
      <c r="DG109" s="50">
        <v>0</v>
      </c>
      <c r="DH109" s="50">
        <v>0</v>
      </c>
      <c r="DI109" s="50">
        <v>0</v>
      </c>
      <c r="DJ109" s="50">
        <v>0</v>
      </c>
      <c r="DK109" s="50">
        <v>0</v>
      </c>
      <c r="DL109" s="50">
        <v>0</v>
      </c>
      <c r="DM109" s="50">
        <v>0</v>
      </c>
      <c r="DN109" s="50">
        <v>0</v>
      </c>
      <c r="DO109" s="50">
        <v>0</v>
      </c>
      <c r="DP109" s="50">
        <v>0</v>
      </c>
      <c r="DQ109" s="50">
        <v>0</v>
      </c>
      <c r="DR109" s="50">
        <v>0</v>
      </c>
      <c r="DS109" s="50">
        <v>0</v>
      </c>
      <c r="DT109" s="50">
        <v>0</v>
      </c>
      <c r="DU109" s="50">
        <v>0</v>
      </c>
      <c r="DV109" s="50">
        <v>0</v>
      </c>
      <c r="DW109" s="50">
        <v>0</v>
      </c>
      <c r="DX109" s="50" t="s">
        <v>8</v>
      </c>
      <c r="DY109" s="50">
        <v>1</v>
      </c>
    </row>
    <row r="110" spans="1:129" ht="118.5" customHeight="1" x14ac:dyDescent="0.25">
      <c r="A110" s="22">
        <v>109</v>
      </c>
      <c r="B110" s="35" t="s">
        <v>519</v>
      </c>
      <c r="C110" s="43" t="s">
        <v>891</v>
      </c>
      <c r="D110" s="35" t="s">
        <v>282</v>
      </c>
      <c r="E110" s="35">
        <v>1</v>
      </c>
      <c r="F110" s="35" t="s">
        <v>520</v>
      </c>
      <c r="G110" s="43">
        <v>1</v>
      </c>
      <c r="H110" s="49">
        <v>40164</v>
      </c>
      <c r="I110" s="14">
        <v>2009</v>
      </c>
      <c r="J110" s="35" t="s">
        <v>522</v>
      </c>
      <c r="K110" s="14">
        <v>2010</v>
      </c>
      <c r="L110" s="40" t="s">
        <v>8</v>
      </c>
      <c r="M110" s="35">
        <v>1</v>
      </c>
      <c r="N110" s="35" t="s">
        <v>8</v>
      </c>
      <c r="O110" s="35" t="s">
        <v>8</v>
      </c>
      <c r="P110" s="35" t="s">
        <v>8</v>
      </c>
      <c r="Q110" s="35" t="s">
        <v>523</v>
      </c>
      <c r="R110" s="35" t="s">
        <v>524</v>
      </c>
      <c r="S110" s="35" t="s">
        <v>8</v>
      </c>
      <c r="T110" s="35" t="s">
        <v>8</v>
      </c>
      <c r="U110" s="35" t="s">
        <v>308</v>
      </c>
      <c r="V110" s="35" t="s">
        <v>299</v>
      </c>
      <c r="W110" s="50">
        <v>1</v>
      </c>
      <c r="X110" s="51">
        <v>0</v>
      </c>
      <c r="Y110" s="50">
        <v>0</v>
      </c>
      <c r="Z110" s="50">
        <v>0</v>
      </c>
      <c r="AA110" s="50">
        <v>0</v>
      </c>
      <c r="AB110" s="50">
        <v>0</v>
      </c>
      <c r="AC110" s="50">
        <v>0</v>
      </c>
      <c r="AD110" s="50">
        <v>0</v>
      </c>
      <c r="AE110" s="50">
        <v>0</v>
      </c>
      <c r="AF110" s="50">
        <v>0</v>
      </c>
      <c r="AG110" s="50">
        <v>0</v>
      </c>
      <c r="AH110" s="50">
        <v>0</v>
      </c>
      <c r="AI110" s="50">
        <v>0</v>
      </c>
      <c r="AJ110" s="50">
        <v>0</v>
      </c>
      <c r="AK110" s="50">
        <v>0</v>
      </c>
      <c r="AL110" s="50">
        <v>0</v>
      </c>
      <c r="AM110" s="50">
        <v>0</v>
      </c>
      <c r="AN110" s="50">
        <v>0</v>
      </c>
      <c r="AO110" s="50">
        <v>0</v>
      </c>
      <c r="AP110" s="50">
        <v>0</v>
      </c>
      <c r="AQ110" s="50">
        <v>0</v>
      </c>
      <c r="AR110" s="50">
        <v>0</v>
      </c>
      <c r="AS110" s="50">
        <v>0</v>
      </c>
      <c r="AT110" s="50">
        <v>0</v>
      </c>
      <c r="AU110" s="50">
        <v>0</v>
      </c>
      <c r="AV110" s="50">
        <v>0</v>
      </c>
      <c r="AW110" s="50">
        <v>0</v>
      </c>
      <c r="AX110" s="17">
        <v>0</v>
      </c>
      <c r="AY110" s="50">
        <v>0</v>
      </c>
      <c r="AZ110" s="50">
        <v>0</v>
      </c>
      <c r="BA110" s="50">
        <v>0</v>
      </c>
      <c r="BB110" s="50">
        <v>0</v>
      </c>
      <c r="BC110" s="50">
        <v>0</v>
      </c>
      <c r="BD110" s="50">
        <v>0</v>
      </c>
      <c r="BE110" s="50">
        <v>0</v>
      </c>
      <c r="BF110" s="52">
        <v>0</v>
      </c>
      <c r="BG110" s="52">
        <v>0</v>
      </c>
      <c r="BH110" s="52">
        <v>0</v>
      </c>
      <c r="BI110" s="52">
        <v>0</v>
      </c>
      <c r="BJ110" s="17">
        <v>0</v>
      </c>
      <c r="BK110" s="50">
        <v>0</v>
      </c>
      <c r="BL110" s="33">
        <v>0</v>
      </c>
      <c r="BM110" s="26">
        <v>0</v>
      </c>
      <c r="BN110" s="26">
        <v>0</v>
      </c>
      <c r="BO110" s="26">
        <v>0</v>
      </c>
      <c r="BP110" s="50">
        <v>0</v>
      </c>
      <c r="BQ110" s="50">
        <v>0</v>
      </c>
      <c r="BR110" s="50">
        <v>0</v>
      </c>
      <c r="BS110" s="50">
        <v>0</v>
      </c>
      <c r="BT110" s="50">
        <v>0</v>
      </c>
      <c r="BU110" s="50">
        <v>0</v>
      </c>
      <c r="BV110" s="17">
        <v>0</v>
      </c>
      <c r="BW110" s="17">
        <v>0</v>
      </c>
      <c r="BX110" s="50">
        <v>0</v>
      </c>
      <c r="BY110" s="50">
        <v>0</v>
      </c>
      <c r="BZ110" s="53">
        <v>0</v>
      </c>
      <c r="CA110" s="50">
        <v>0</v>
      </c>
      <c r="CB110" s="50">
        <v>0</v>
      </c>
      <c r="CC110" s="50">
        <v>0</v>
      </c>
      <c r="CD110" s="50">
        <v>0</v>
      </c>
      <c r="CE110" s="50">
        <v>0</v>
      </c>
      <c r="CF110" s="50">
        <v>0</v>
      </c>
      <c r="CG110" s="50">
        <v>0</v>
      </c>
      <c r="CH110" s="50">
        <v>0</v>
      </c>
      <c r="CI110" s="50">
        <v>0</v>
      </c>
      <c r="CJ110" s="50">
        <v>0</v>
      </c>
      <c r="CK110" s="50">
        <v>0</v>
      </c>
      <c r="CL110" s="50">
        <v>0</v>
      </c>
      <c r="CM110" s="50">
        <v>0</v>
      </c>
      <c r="CN110" s="50">
        <v>0</v>
      </c>
      <c r="CO110" s="50">
        <v>0</v>
      </c>
      <c r="CP110" s="50">
        <v>0</v>
      </c>
      <c r="CQ110" s="50">
        <v>0</v>
      </c>
      <c r="CR110" s="50">
        <v>0</v>
      </c>
      <c r="CS110" s="50">
        <v>0</v>
      </c>
      <c r="CT110" s="38">
        <v>0</v>
      </c>
      <c r="CU110" s="50">
        <v>1</v>
      </c>
      <c r="CV110" s="35" t="s">
        <v>525</v>
      </c>
      <c r="CW110" s="42">
        <v>3</v>
      </c>
      <c r="CX110" s="42">
        <v>3</v>
      </c>
      <c r="CY110" s="42">
        <v>3</v>
      </c>
      <c r="CZ110" s="50">
        <v>0</v>
      </c>
      <c r="DA110" s="50">
        <v>0</v>
      </c>
      <c r="DB110" s="50">
        <v>0</v>
      </c>
      <c r="DC110" s="50">
        <v>0</v>
      </c>
      <c r="DD110" s="50">
        <v>0</v>
      </c>
      <c r="DE110" s="42">
        <v>3</v>
      </c>
      <c r="DF110" s="50">
        <v>0</v>
      </c>
      <c r="DG110" s="50">
        <v>0</v>
      </c>
      <c r="DH110" s="50">
        <v>0</v>
      </c>
      <c r="DI110" s="50">
        <v>0</v>
      </c>
      <c r="DJ110" s="50">
        <v>0</v>
      </c>
      <c r="DK110" s="50">
        <v>0</v>
      </c>
      <c r="DL110" s="50">
        <v>0</v>
      </c>
      <c r="DM110" s="50">
        <v>0</v>
      </c>
      <c r="DN110" s="50">
        <v>0</v>
      </c>
      <c r="DO110" s="50">
        <v>0</v>
      </c>
      <c r="DP110" s="50">
        <v>0</v>
      </c>
      <c r="DQ110" s="50">
        <v>0</v>
      </c>
      <c r="DR110" s="50">
        <v>0</v>
      </c>
      <c r="DS110" s="50">
        <v>0</v>
      </c>
      <c r="DT110" s="50">
        <v>0</v>
      </c>
      <c r="DU110" s="50">
        <v>0</v>
      </c>
      <c r="DV110" s="50">
        <v>0</v>
      </c>
      <c r="DW110" s="50">
        <v>0</v>
      </c>
      <c r="DX110" s="12" t="s">
        <v>8</v>
      </c>
      <c r="DY110" s="50">
        <v>1</v>
      </c>
    </row>
    <row r="111" spans="1:129" ht="118.5" customHeight="1" x14ac:dyDescent="0.25">
      <c r="A111" s="22">
        <v>110</v>
      </c>
      <c r="B111" s="35" t="s">
        <v>835</v>
      </c>
      <c r="C111" s="43" t="s">
        <v>836</v>
      </c>
      <c r="D111" s="35" t="s">
        <v>282</v>
      </c>
      <c r="E111" s="35">
        <v>1</v>
      </c>
      <c r="F111" s="35" t="s">
        <v>739</v>
      </c>
      <c r="G111" s="43">
        <v>1</v>
      </c>
      <c r="H111" s="49" t="s">
        <v>740</v>
      </c>
      <c r="I111" s="14">
        <v>2009</v>
      </c>
      <c r="J111" s="87">
        <v>40483</v>
      </c>
      <c r="K111" s="14">
        <v>2010</v>
      </c>
      <c r="L111" s="35" t="s">
        <v>8</v>
      </c>
      <c r="M111" s="35">
        <v>1</v>
      </c>
      <c r="N111" s="35" t="s">
        <v>8</v>
      </c>
      <c r="O111" s="35" t="s">
        <v>8</v>
      </c>
      <c r="P111" s="35" t="s">
        <v>8</v>
      </c>
      <c r="Q111" s="35" t="s">
        <v>8</v>
      </c>
      <c r="R111" s="35" t="s">
        <v>8</v>
      </c>
      <c r="S111" s="35" t="s">
        <v>8</v>
      </c>
      <c r="T111" s="35" t="s">
        <v>8</v>
      </c>
      <c r="U111" s="35" t="s">
        <v>308</v>
      </c>
      <c r="V111" s="35" t="s">
        <v>299</v>
      </c>
      <c r="W111" s="50">
        <v>1</v>
      </c>
      <c r="X111" s="51">
        <v>0</v>
      </c>
      <c r="Y111" s="50">
        <v>0</v>
      </c>
      <c r="Z111" s="50">
        <v>0</v>
      </c>
      <c r="AA111" s="50">
        <v>0</v>
      </c>
      <c r="AB111" s="50">
        <v>0</v>
      </c>
      <c r="AC111" s="50">
        <v>0</v>
      </c>
      <c r="AD111" s="50">
        <v>0</v>
      </c>
      <c r="AE111" s="50">
        <v>0</v>
      </c>
      <c r="AF111" s="50">
        <v>0</v>
      </c>
      <c r="AG111" s="50">
        <v>0</v>
      </c>
      <c r="AH111" s="50">
        <v>0</v>
      </c>
      <c r="AI111" s="50">
        <v>0</v>
      </c>
      <c r="AJ111" s="50">
        <v>0</v>
      </c>
      <c r="AK111" s="50">
        <v>0</v>
      </c>
      <c r="AL111" s="50">
        <v>0</v>
      </c>
      <c r="AM111" s="50">
        <v>0</v>
      </c>
      <c r="AN111" s="50">
        <v>0</v>
      </c>
      <c r="AO111" s="50">
        <v>0</v>
      </c>
      <c r="AP111" s="50">
        <v>0</v>
      </c>
      <c r="AQ111" s="50">
        <v>0</v>
      </c>
      <c r="AR111" s="50">
        <v>0</v>
      </c>
      <c r="AS111" s="50">
        <v>0</v>
      </c>
      <c r="AT111" s="50">
        <v>0</v>
      </c>
      <c r="AU111" s="50">
        <v>0</v>
      </c>
      <c r="AV111" s="50">
        <v>0</v>
      </c>
      <c r="AW111" s="50">
        <v>0</v>
      </c>
      <c r="AX111" s="17">
        <v>0</v>
      </c>
      <c r="AY111" s="50">
        <v>0</v>
      </c>
      <c r="AZ111" s="50">
        <v>0</v>
      </c>
      <c r="BA111" s="50">
        <v>0</v>
      </c>
      <c r="BB111" s="50">
        <v>0</v>
      </c>
      <c r="BC111" s="50">
        <v>0</v>
      </c>
      <c r="BD111" s="50">
        <v>0</v>
      </c>
      <c r="BE111" s="50">
        <v>0</v>
      </c>
      <c r="BF111" s="52">
        <v>0</v>
      </c>
      <c r="BG111" s="52">
        <v>0</v>
      </c>
      <c r="BH111" s="52">
        <v>0</v>
      </c>
      <c r="BI111" s="52">
        <v>0</v>
      </c>
      <c r="BJ111" s="17">
        <v>0</v>
      </c>
      <c r="BK111" s="50">
        <v>0</v>
      </c>
      <c r="BL111" s="53">
        <v>0</v>
      </c>
      <c r="BM111" s="50">
        <v>0</v>
      </c>
      <c r="BN111" s="50">
        <v>0</v>
      </c>
      <c r="BO111" s="50">
        <v>0</v>
      </c>
      <c r="BP111" s="50">
        <v>0</v>
      </c>
      <c r="BQ111" s="50">
        <v>0</v>
      </c>
      <c r="BR111" s="50">
        <v>0</v>
      </c>
      <c r="BS111" s="50">
        <v>0</v>
      </c>
      <c r="BT111" s="50">
        <v>0</v>
      </c>
      <c r="BU111" s="50">
        <v>0</v>
      </c>
      <c r="BV111" s="17">
        <v>0</v>
      </c>
      <c r="BW111" s="17">
        <v>0</v>
      </c>
      <c r="BX111" s="50">
        <v>0</v>
      </c>
      <c r="BY111" s="50">
        <v>0</v>
      </c>
      <c r="BZ111" s="53">
        <v>0</v>
      </c>
      <c r="CA111" s="50">
        <v>0</v>
      </c>
      <c r="CB111" s="50">
        <v>0</v>
      </c>
      <c r="CC111" s="50">
        <v>0</v>
      </c>
      <c r="CD111" s="50">
        <v>0</v>
      </c>
      <c r="CE111" s="38">
        <v>0</v>
      </c>
      <c r="CF111" s="50">
        <v>0</v>
      </c>
      <c r="CG111" s="50">
        <v>0</v>
      </c>
      <c r="CH111" s="50">
        <v>0</v>
      </c>
      <c r="CI111" s="50">
        <v>0</v>
      </c>
      <c r="CJ111" s="50">
        <v>0</v>
      </c>
      <c r="CK111" s="50">
        <v>0</v>
      </c>
      <c r="CL111" s="50">
        <v>0</v>
      </c>
      <c r="CM111" s="50">
        <v>0</v>
      </c>
      <c r="CN111" s="50">
        <v>0</v>
      </c>
      <c r="CO111" s="50">
        <v>0</v>
      </c>
      <c r="CP111" s="50">
        <v>0</v>
      </c>
      <c r="CQ111" s="50">
        <v>0</v>
      </c>
      <c r="CR111" s="50">
        <v>0</v>
      </c>
      <c r="CS111" s="50">
        <v>0</v>
      </c>
      <c r="CT111" s="50">
        <v>0</v>
      </c>
      <c r="CU111" s="50">
        <v>1</v>
      </c>
      <c r="CV111" s="50">
        <v>0</v>
      </c>
      <c r="CW111" s="42">
        <v>3</v>
      </c>
      <c r="CX111" s="68">
        <v>3</v>
      </c>
      <c r="CY111" s="42">
        <v>3</v>
      </c>
      <c r="CZ111" s="50">
        <v>0</v>
      </c>
      <c r="DA111" s="50">
        <v>0</v>
      </c>
      <c r="DB111" s="50">
        <v>0</v>
      </c>
      <c r="DC111" s="50">
        <v>0</v>
      </c>
      <c r="DD111" s="50">
        <v>0</v>
      </c>
      <c r="DE111" s="42">
        <v>3</v>
      </c>
      <c r="DF111" s="50">
        <v>0</v>
      </c>
      <c r="DG111" s="50">
        <v>0</v>
      </c>
      <c r="DH111" s="50">
        <v>0</v>
      </c>
      <c r="DI111" s="50">
        <v>0</v>
      </c>
      <c r="DJ111" s="50">
        <v>0</v>
      </c>
      <c r="DK111" s="50">
        <v>0</v>
      </c>
      <c r="DL111" s="50">
        <v>0</v>
      </c>
      <c r="DM111" s="50">
        <v>0</v>
      </c>
      <c r="DN111" s="50">
        <v>0</v>
      </c>
      <c r="DO111" s="50">
        <v>0</v>
      </c>
      <c r="DP111" s="50">
        <v>0</v>
      </c>
      <c r="DQ111" s="50">
        <v>0</v>
      </c>
      <c r="DR111" s="50">
        <v>0</v>
      </c>
      <c r="DS111" s="50">
        <v>0</v>
      </c>
      <c r="DT111" s="50">
        <v>0</v>
      </c>
      <c r="DU111" s="50">
        <v>0</v>
      </c>
      <c r="DV111" s="50">
        <v>0</v>
      </c>
      <c r="DW111" s="50">
        <v>0</v>
      </c>
      <c r="DX111" s="50" t="s">
        <v>8</v>
      </c>
      <c r="DY111" s="38">
        <v>1</v>
      </c>
    </row>
    <row r="112" spans="1:129" ht="137.1" customHeight="1" x14ac:dyDescent="0.25">
      <c r="A112" s="22">
        <v>111</v>
      </c>
      <c r="B112" s="35" t="s">
        <v>184</v>
      </c>
      <c r="C112" s="43" t="s">
        <v>846</v>
      </c>
      <c r="D112" s="38" t="s">
        <v>283</v>
      </c>
      <c r="E112" s="38">
        <v>1</v>
      </c>
      <c r="F112" s="38" t="s">
        <v>185</v>
      </c>
      <c r="G112" s="43">
        <v>1</v>
      </c>
      <c r="H112" s="49" t="s">
        <v>186</v>
      </c>
      <c r="I112" s="14">
        <v>2010</v>
      </c>
      <c r="J112" s="49" t="s">
        <v>187</v>
      </c>
      <c r="K112" s="14">
        <v>2011</v>
      </c>
      <c r="L112" s="40" t="s">
        <v>8</v>
      </c>
      <c r="M112" s="38">
        <v>1</v>
      </c>
      <c r="N112" s="38" t="s">
        <v>8</v>
      </c>
      <c r="O112" s="38" t="s">
        <v>8</v>
      </c>
      <c r="P112" s="38" t="s">
        <v>8</v>
      </c>
      <c r="Q112" s="38" t="s">
        <v>8</v>
      </c>
      <c r="R112" s="38" t="s">
        <v>8</v>
      </c>
      <c r="S112" s="38" t="s">
        <v>8</v>
      </c>
      <c r="T112" s="38" t="s">
        <v>8</v>
      </c>
      <c r="U112" s="38" t="s">
        <v>297</v>
      </c>
      <c r="V112" s="56" t="s">
        <v>299</v>
      </c>
      <c r="W112" s="38">
        <v>1</v>
      </c>
      <c r="X112" s="38">
        <v>1</v>
      </c>
      <c r="Y112" s="38">
        <v>1</v>
      </c>
      <c r="Z112" s="38">
        <v>1</v>
      </c>
      <c r="AA112" s="38">
        <v>0</v>
      </c>
      <c r="AB112" s="38">
        <v>0</v>
      </c>
      <c r="AC112" s="44">
        <v>1</v>
      </c>
      <c r="AD112" s="38">
        <v>0</v>
      </c>
      <c r="AE112" s="43">
        <v>0</v>
      </c>
      <c r="AF112" s="42">
        <v>3</v>
      </c>
      <c r="AG112" s="42">
        <v>3</v>
      </c>
      <c r="AH112" s="42">
        <v>3</v>
      </c>
      <c r="AI112" s="80">
        <v>1</v>
      </c>
      <c r="AJ112" s="43">
        <v>0</v>
      </c>
      <c r="AK112" s="43">
        <v>0</v>
      </c>
      <c r="AL112" s="75">
        <v>0</v>
      </c>
      <c r="AM112" s="43">
        <v>0</v>
      </c>
      <c r="AN112" s="45">
        <v>3</v>
      </c>
      <c r="AO112" s="38">
        <v>0</v>
      </c>
      <c r="AP112" s="43">
        <v>0</v>
      </c>
      <c r="AQ112" s="43">
        <v>0</v>
      </c>
      <c r="AR112" s="11">
        <v>0</v>
      </c>
      <c r="AS112" s="45">
        <v>3</v>
      </c>
      <c r="AT112" s="44">
        <v>1</v>
      </c>
      <c r="AU112" s="44">
        <v>1</v>
      </c>
      <c r="AV112" s="44">
        <v>1</v>
      </c>
      <c r="AX112" s="17">
        <v>0</v>
      </c>
      <c r="AY112" s="80">
        <v>1</v>
      </c>
      <c r="AZ112" s="44">
        <v>1</v>
      </c>
      <c r="BA112" s="44">
        <v>1</v>
      </c>
      <c r="BB112" s="44">
        <v>1</v>
      </c>
      <c r="BC112" s="44">
        <v>1</v>
      </c>
      <c r="BD112" s="44">
        <v>1</v>
      </c>
      <c r="BE112" s="41">
        <v>0</v>
      </c>
      <c r="BF112" s="74">
        <v>0</v>
      </c>
      <c r="BG112" s="82">
        <v>1</v>
      </c>
      <c r="BH112" s="74">
        <v>0</v>
      </c>
      <c r="BI112" s="74">
        <v>0</v>
      </c>
      <c r="BJ112" s="17">
        <v>0</v>
      </c>
      <c r="BK112" s="50">
        <v>0</v>
      </c>
      <c r="BL112" s="43">
        <v>0</v>
      </c>
      <c r="BM112" s="73">
        <v>2</v>
      </c>
      <c r="BN112" s="38">
        <v>0</v>
      </c>
      <c r="BO112" s="38">
        <v>0</v>
      </c>
      <c r="BP112" s="38">
        <v>0</v>
      </c>
      <c r="BQ112" s="38">
        <v>0</v>
      </c>
      <c r="BR112" s="38">
        <v>0</v>
      </c>
      <c r="BS112" s="44">
        <v>1</v>
      </c>
      <c r="BT112" s="38">
        <v>0</v>
      </c>
      <c r="BU112" s="38">
        <v>0</v>
      </c>
      <c r="BV112" s="17">
        <v>0</v>
      </c>
      <c r="BW112" s="17">
        <v>0</v>
      </c>
      <c r="BX112" s="38">
        <v>0</v>
      </c>
      <c r="BY112" s="38">
        <v>0</v>
      </c>
      <c r="BZ112" s="45">
        <v>3</v>
      </c>
      <c r="CA112" s="101">
        <v>0</v>
      </c>
      <c r="CB112" s="38">
        <v>0</v>
      </c>
      <c r="CC112" s="38">
        <v>0</v>
      </c>
      <c r="CD112" s="38">
        <v>0</v>
      </c>
      <c r="CE112" s="38">
        <v>0</v>
      </c>
      <c r="CF112" s="38">
        <v>0</v>
      </c>
      <c r="CG112" s="38">
        <v>5</v>
      </c>
      <c r="CH112" s="38">
        <v>566</v>
      </c>
      <c r="CI112" s="38">
        <v>0</v>
      </c>
      <c r="CJ112" s="38">
        <v>0</v>
      </c>
      <c r="CK112" s="38">
        <v>1</v>
      </c>
      <c r="CL112" s="38">
        <v>1</v>
      </c>
      <c r="CM112" s="38">
        <v>0</v>
      </c>
      <c r="CN112" s="38">
        <v>0</v>
      </c>
      <c r="CO112" s="38">
        <v>0</v>
      </c>
      <c r="CP112" s="38">
        <v>0</v>
      </c>
      <c r="CQ112" s="38">
        <v>0</v>
      </c>
      <c r="CR112" s="38">
        <v>0</v>
      </c>
      <c r="CS112" s="42">
        <v>3</v>
      </c>
      <c r="CT112" s="38">
        <v>0</v>
      </c>
      <c r="CU112" s="61">
        <v>1</v>
      </c>
      <c r="CV112" s="61" t="s">
        <v>8</v>
      </c>
      <c r="CW112" s="61">
        <v>0</v>
      </c>
      <c r="CX112" s="61">
        <v>0</v>
      </c>
      <c r="CY112" s="85">
        <v>3</v>
      </c>
      <c r="CZ112" s="61">
        <v>0</v>
      </c>
      <c r="DA112" s="97">
        <v>1</v>
      </c>
      <c r="DB112" s="61">
        <v>0</v>
      </c>
      <c r="DC112" s="61">
        <v>0</v>
      </c>
      <c r="DD112" s="61">
        <v>0</v>
      </c>
      <c r="DE112" s="85">
        <v>3</v>
      </c>
      <c r="DF112" s="61">
        <v>0</v>
      </c>
      <c r="DG112" s="61">
        <v>0</v>
      </c>
      <c r="DH112" s="61">
        <v>0</v>
      </c>
      <c r="DI112" s="61">
        <v>0</v>
      </c>
      <c r="DJ112" s="61">
        <v>0</v>
      </c>
      <c r="DK112" s="61">
        <v>0</v>
      </c>
      <c r="DL112" s="61">
        <v>0</v>
      </c>
      <c r="DM112" s="61">
        <v>0</v>
      </c>
      <c r="DN112" s="61">
        <v>0</v>
      </c>
      <c r="DO112" s="61">
        <v>0</v>
      </c>
      <c r="DP112" s="61">
        <v>0</v>
      </c>
      <c r="DQ112" s="61">
        <v>0</v>
      </c>
      <c r="DR112" s="61">
        <v>0</v>
      </c>
      <c r="DS112" s="38">
        <v>0</v>
      </c>
      <c r="DT112" s="44">
        <v>1</v>
      </c>
      <c r="DU112" s="38">
        <v>0</v>
      </c>
      <c r="DV112" s="38">
        <v>0</v>
      </c>
      <c r="DW112" s="45">
        <v>3</v>
      </c>
      <c r="DX112" s="38"/>
      <c r="DY112" s="38">
        <v>1</v>
      </c>
    </row>
    <row r="113" spans="1:129" ht="118.5" customHeight="1" x14ac:dyDescent="0.25">
      <c r="A113" s="22">
        <v>112</v>
      </c>
      <c r="B113" s="25" t="s">
        <v>426</v>
      </c>
      <c r="C113" s="43" t="s">
        <v>829</v>
      </c>
      <c r="D113" s="38" t="s">
        <v>282</v>
      </c>
      <c r="E113" s="38">
        <v>1</v>
      </c>
      <c r="F113" s="38" t="s">
        <v>153</v>
      </c>
      <c r="G113" s="43">
        <v>2</v>
      </c>
      <c r="H113" s="49">
        <v>40274</v>
      </c>
      <c r="I113" s="14">
        <v>2010</v>
      </c>
      <c r="J113" s="43" t="s">
        <v>155</v>
      </c>
      <c r="K113" s="14">
        <v>2013</v>
      </c>
      <c r="L113" s="38" t="s">
        <v>8</v>
      </c>
      <c r="M113" s="38">
        <v>1</v>
      </c>
      <c r="N113" s="38" t="s">
        <v>8</v>
      </c>
      <c r="O113" s="38" t="s">
        <v>8</v>
      </c>
      <c r="P113" s="38" t="s">
        <v>8</v>
      </c>
      <c r="Q113" s="38" t="s">
        <v>8</v>
      </c>
      <c r="R113" s="38" t="s">
        <v>8</v>
      </c>
      <c r="S113" s="38" t="s">
        <v>8</v>
      </c>
      <c r="T113" s="38" t="s">
        <v>8</v>
      </c>
      <c r="U113" s="38" t="s">
        <v>297</v>
      </c>
      <c r="V113" s="38" t="s">
        <v>299</v>
      </c>
      <c r="W113" s="38">
        <v>1</v>
      </c>
      <c r="X113" s="38">
        <v>1</v>
      </c>
      <c r="Y113" s="38">
        <v>1</v>
      </c>
      <c r="Z113" s="38">
        <v>1</v>
      </c>
      <c r="AA113" s="45">
        <v>3</v>
      </c>
      <c r="AB113" s="45">
        <v>3</v>
      </c>
      <c r="AC113" s="38">
        <v>0</v>
      </c>
      <c r="AD113" s="38">
        <v>0</v>
      </c>
      <c r="AE113" s="45">
        <v>3</v>
      </c>
      <c r="AF113" s="53">
        <v>0</v>
      </c>
      <c r="AG113" s="42">
        <v>3</v>
      </c>
      <c r="AH113" s="53">
        <v>0</v>
      </c>
      <c r="AI113" s="44">
        <v>1</v>
      </c>
      <c r="AJ113" s="45">
        <v>3</v>
      </c>
      <c r="AK113" s="45">
        <v>3</v>
      </c>
      <c r="AL113" s="45">
        <v>3</v>
      </c>
      <c r="AM113" s="45">
        <v>3</v>
      </c>
      <c r="AN113" s="43">
        <v>0</v>
      </c>
      <c r="AO113" s="38">
        <v>0</v>
      </c>
      <c r="AP113" s="38">
        <v>0</v>
      </c>
      <c r="AQ113" s="43">
        <v>0</v>
      </c>
      <c r="AR113" s="43">
        <v>0</v>
      </c>
      <c r="AS113" s="45">
        <v>3</v>
      </c>
      <c r="AT113" s="43">
        <v>0</v>
      </c>
      <c r="AU113" s="43">
        <v>0</v>
      </c>
      <c r="AV113" s="44">
        <v>1</v>
      </c>
      <c r="AW113" s="38">
        <v>0</v>
      </c>
      <c r="AX113" s="17">
        <v>0</v>
      </c>
      <c r="AY113" s="43">
        <v>0</v>
      </c>
      <c r="AZ113" s="43">
        <v>0</v>
      </c>
      <c r="BA113" s="38">
        <v>0</v>
      </c>
      <c r="BB113" s="38">
        <v>0</v>
      </c>
      <c r="BC113" s="38">
        <v>0</v>
      </c>
      <c r="BD113" s="73">
        <v>2</v>
      </c>
      <c r="BE113" s="38">
        <v>0</v>
      </c>
      <c r="BF113" s="38">
        <v>0</v>
      </c>
      <c r="BG113" s="38">
        <v>0</v>
      </c>
      <c r="BH113" s="38">
        <v>0</v>
      </c>
      <c r="BI113" s="73">
        <v>2</v>
      </c>
      <c r="BJ113" s="17">
        <v>0</v>
      </c>
      <c r="BK113" s="38">
        <v>0</v>
      </c>
      <c r="BL113" s="43">
        <v>0</v>
      </c>
      <c r="BM113" s="38">
        <v>0</v>
      </c>
      <c r="BN113" s="38">
        <v>0</v>
      </c>
      <c r="BO113" s="38">
        <v>0</v>
      </c>
      <c r="BP113" s="38">
        <v>0</v>
      </c>
      <c r="BQ113" s="38">
        <v>0</v>
      </c>
      <c r="BR113" s="38">
        <v>0</v>
      </c>
      <c r="BS113" s="44">
        <v>1</v>
      </c>
      <c r="BT113" s="38">
        <v>0</v>
      </c>
      <c r="BU113" s="38">
        <v>0</v>
      </c>
      <c r="BV113" s="17">
        <v>0</v>
      </c>
      <c r="BW113" s="17">
        <v>0</v>
      </c>
      <c r="BX113" s="45">
        <v>3</v>
      </c>
      <c r="BY113" s="45">
        <v>3</v>
      </c>
      <c r="BZ113" s="45">
        <v>3</v>
      </c>
      <c r="CA113" s="45">
        <v>3</v>
      </c>
      <c r="CB113" s="45">
        <v>3</v>
      </c>
      <c r="CC113" s="45">
        <v>3</v>
      </c>
      <c r="CD113" s="38">
        <v>0</v>
      </c>
      <c r="CE113" s="38">
        <v>0</v>
      </c>
      <c r="CF113" s="38">
        <v>0</v>
      </c>
      <c r="CG113" s="38">
        <v>6</v>
      </c>
      <c r="CH113" s="38">
        <v>740</v>
      </c>
      <c r="CI113" s="38">
        <v>0</v>
      </c>
      <c r="CJ113" s="38">
        <v>0</v>
      </c>
      <c r="CK113" s="38">
        <v>1</v>
      </c>
      <c r="CL113" s="38">
        <v>0</v>
      </c>
      <c r="CM113" s="38">
        <v>0</v>
      </c>
      <c r="CN113" s="38">
        <v>0</v>
      </c>
      <c r="CO113" s="38">
        <v>0</v>
      </c>
      <c r="CP113" s="38">
        <v>0</v>
      </c>
      <c r="CQ113" s="38">
        <v>0</v>
      </c>
      <c r="CR113" s="38">
        <v>0</v>
      </c>
      <c r="CS113" s="38">
        <v>0</v>
      </c>
      <c r="CT113" s="38">
        <v>0</v>
      </c>
      <c r="CU113" s="61">
        <v>1</v>
      </c>
      <c r="CV113" s="61" t="s">
        <v>8</v>
      </c>
      <c r="CW113" s="61">
        <v>0</v>
      </c>
      <c r="CX113" s="61">
        <v>0</v>
      </c>
      <c r="CY113" s="85">
        <v>3</v>
      </c>
      <c r="CZ113" s="61">
        <v>0</v>
      </c>
      <c r="DA113" s="38">
        <v>0</v>
      </c>
      <c r="DB113" s="97">
        <v>1</v>
      </c>
      <c r="DC113" s="61">
        <v>0</v>
      </c>
      <c r="DD113" s="61">
        <v>0</v>
      </c>
      <c r="DE113" s="61">
        <v>0</v>
      </c>
      <c r="DF113" s="61">
        <v>0</v>
      </c>
      <c r="DG113" s="61">
        <v>0</v>
      </c>
      <c r="DH113" s="61">
        <v>0</v>
      </c>
      <c r="DI113" s="61">
        <v>0</v>
      </c>
      <c r="DJ113" s="61">
        <v>0</v>
      </c>
      <c r="DK113" s="61">
        <v>0</v>
      </c>
      <c r="DL113" s="61">
        <v>0</v>
      </c>
      <c r="DM113" s="61">
        <v>0</v>
      </c>
      <c r="DN113" s="61">
        <v>0</v>
      </c>
      <c r="DO113" s="61">
        <v>0</v>
      </c>
      <c r="DP113" s="61">
        <v>0</v>
      </c>
      <c r="DQ113" s="61">
        <v>0</v>
      </c>
      <c r="DR113" s="97">
        <v>1</v>
      </c>
      <c r="DS113" s="38">
        <v>0</v>
      </c>
      <c r="DT113" s="44">
        <v>1</v>
      </c>
      <c r="DU113" s="38">
        <v>0</v>
      </c>
      <c r="DV113" s="38">
        <v>0</v>
      </c>
      <c r="DW113" s="45">
        <v>3</v>
      </c>
      <c r="DX113" s="38" t="s">
        <v>8</v>
      </c>
      <c r="DY113" s="50">
        <v>1</v>
      </c>
    </row>
    <row r="114" spans="1:129" ht="118.5" customHeight="1" x14ac:dyDescent="0.25">
      <c r="A114" s="22">
        <v>113</v>
      </c>
      <c r="B114" s="35" t="s">
        <v>744</v>
      </c>
      <c r="C114" s="43" t="s">
        <v>848</v>
      </c>
      <c r="D114" s="35" t="s">
        <v>282</v>
      </c>
      <c r="E114" s="35">
        <v>1</v>
      </c>
      <c r="F114" s="35" t="s">
        <v>745</v>
      </c>
      <c r="G114" s="43">
        <v>2</v>
      </c>
      <c r="H114" s="49" t="s">
        <v>746</v>
      </c>
      <c r="I114" s="14">
        <v>2010</v>
      </c>
      <c r="J114" s="35" t="s">
        <v>215</v>
      </c>
      <c r="K114" s="14">
        <v>2011</v>
      </c>
      <c r="L114" s="35" t="s">
        <v>8</v>
      </c>
      <c r="M114" s="35">
        <v>1</v>
      </c>
      <c r="N114" s="35" t="s">
        <v>8</v>
      </c>
      <c r="O114" s="35" t="s">
        <v>8</v>
      </c>
      <c r="P114" s="35" t="s">
        <v>8</v>
      </c>
      <c r="Q114" s="35" t="s">
        <v>8</v>
      </c>
      <c r="R114" s="35" t="s">
        <v>8</v>
      </c>
      <c r="S114" s="35" t="s">
        <v>8</v>
      </c>
      <c r="T114" s="35" t="s">
        <v>8</v>
      </c>
      <c r="U114" s="35" t="s">
        <v>297</v>
      </c>
      <c r="V114" s="35" t="s">
        <v>710</v>
      </c>
      <c r="W114" s="50">
        <v>1</v>
      </c>
      <c r="X114" s="51">
        <v>0</v>
      </c>
      <c r="Y114" s="50">
        <v>0</v>
      </c>
      <c r="Z114" s="50">
        <v>0</v>
      </c>
      <c r="AA114" s="50">
        <v>0</v>
      </c>
      <c r="AB114" s="50">
        <v>0</v>
      </c>
      <c r="AC114" s="50">
        <v>0</v>
      </c>
      <c r="AD114" s="50">
        <v>0</v>
      </c>
      <c r="AE114" s="50">
        <v>0</v>
      </c>
      <c r="AF114" s="50">
        <v>0</v>
      </c>
      <c r="AG114" s="50">
        <v>0</v>
      </c>
      <c r="AH114" s="50">
        <v>0</v>
      </c>
      <c r="AI114" s="50">
        <v>0</v>
      </c>
      <c r="AJ114" s="50">
        <v>0</v>
      </c>
      <c r="AK114" s="50">
        <v>0</v>
      </c>
      <c r="AL114" s="50">
        <v>0</v>
      </c>
      <c r="AM114" s="50">
        <v>0</v>
      </c>
      <c r="AN114" s="50">
        <v>0</v>
      </c>
      <c r="AO114" s="50">
        <v>0</v>
      </c>
      <c r="AP114" s="50">
        <v>0</v>
      </c>
      <c r="AQ114" s="50">
        <v>0</v>
      </c>
      <c r="AR114" s="50">
        <v>0</v>
      </c>
      <c r="AS114" s="50">
        <v>0</v>
      </c>
      <c r="AT114" s="50">
        <v>0</v>
      </c>
      <c r="AU114" s="50">
        <v>0</v>
      </c>
      <c r="AV114" s="50">
        <v>0</v>
      </c>
      <c r="AW114" s="50">
        <v>0</v>
      </c>
      <c r="AX114" s="17">
        <v>0</v>
      </c>
      <c r="AY114" s="50">
        <v>0</v>
      </c>
      <c r="AZ114" s="50">
        <v>0</v>
      </c>
      <c r="BA114" s="50">
        <v>0</v>
      </c>
      <c r="BB114" s="50">
        <v>0</v>
      </c>
      <c r="BC114" s="50">
        <v>0</v>
      </c>
      <c r="BD114" s="50">
        <v>0</v>
      </c>
      <c r="BE114" s="50">
        <v>0</v>
      </c>
      <c r="BF114" s="52">
        <v>0</v>
      </c>
      <c r="BG114" s="52">
        <v>0</v>
      </c>
      <c r="BH114" s="52">
        <v>0</v>
      </c>
      <c r="BI114" s="52">
        <v>0</v>
      </c>
      <c r="BJ114" s="17">
        <v>0</v>
      </c>
      <c r="BK114" s="50">
        <v>0</v>
      </c>
      <c r="BL114" s="53">
        <v>0</v>
      </c>
      <c r="BM114" s="50">
        <v>0</v>
      </c>
      <c r="BN114" s="50">
        <v>0</v>
      </c>
      <c r="BO114" s="50">
        <v>0</v>
      </c>
      <c r="BP114" s="50">
        <v>0</v>
      </c>
      <c r="BQ114" s="50">
        <v>0</v>
      </c>
      <c r="BR114" s="50">
        <v>0</v>
      </c>
      <c r="BS114" s="50">
        <v>0</v>
      </c>
      <c r="BT114" s="50">
        <v>0</v>
      </c>
      <c r="BU114" s="50">
        <v>0</v>
      </c>
      <c r="BV114" s="17">
        <v>0</v>
      </c>
      <c r="BW114" s="17">
        <v>0</v>
      </c>
      <c r="BX114" s="50">
        <v>0</v>
      </c>
      <c r="BY114" s="50">
        <v>0</v>
      </c>
      <c r="BZ114" s="53">
        <v>0</v>
      </c>
      <c r="CA114" s="50">
        <v>0</v>
      </c>
      <c r="CB114" s="50">
        <v>0</v>
      </c>
      <c r="CC114" s="50">
        <v>0</v>
      </c>
      <c r="CD114" s="50">
        <v>0</v>
      </c>
      <c r="CE114" s="38">
        <v>0</v>
      </c>
      <c r="CF114" s="50">
        <v>0</v>
      </c>
      <c r="CG114" s="50">
        <v>0</v>
      </c>
      <c r="CH114" s="50">
        <v>0</v>
      </c>
      <c r="CI114" s="50">
        <v>0</v>
      </c>
      <c r="CJ114" s="50">
        <v>0</v>
      </c>
      <c r="CK114" s="50">
        <v>0</v>
      </c>
      <c r="CL114" s="50">
        <v>0</v>
      </c>
      <c r="CM114" s="50">
        <v>0</v>
      </c>
      <c r="CN114" s="50">
        <v>0</v>
      </c>
      <c r="CO114" s="50">
        <v>0</v>
      </c>
      <c r="CP114" s="50">
        <v>0</v>
      </c>
      <c r="CQ114" s="50">
        <v>0</v>
      </c>
      <c r="CR114" s="50">
        <v>0</v>
      </c>
      <c r="CS114" s="50">
        <v>0</v>
      </c>
      <c r="CT114" s="66">
        <v>0</v>
      </c>
      <c r="CU114" s="50">
        <v>1</v>
      </c>
      <c r="CV114" s="50" t="s">
        <v>8</v>
      </c>
      <c r="CW114" s="50">
        <v>0</v>
      </c>
      <c r="CX114" s="50">
        <v>0</v>
      </c>
      <c r="CY114" s="42">
        <v>3</v>
      </c>
      <c r="CZ114" s="50">
        <v>0</v>
      </c>
      <c r="DA114" s="50">
        <v>0</v>
      </c>
      <c r="DB114" s="59">
        <v>1</v>
      </c>
      <c r="DC114" s="50">
        <v>0</v>
      </c>
      <c r="DD114" s="50">
        <v>0</v>
      </c>
      <c r="DE114" s="50">
        <v>0</v>
      </c>
      <c r="DF114" s="50">
        <v>0</v>
      </c>
      <c r="DG114" s="50">
        <v>0</v>
      </c>
      <c r="DH114" s="50">
        <v>0</v>
      </c>
      <c r="DI114" s="50">
        <v>0</v>
      </c>
      <c r="DJ114" s="50">
        <v>0</v>
      </c>
      <c r="DK114" s="50">
        <v>0</v>
      </c>
      <c r="DL114" s="50">
        <v>0</v>
      </c>
      <c r="DM114" s="50">
        <v>0</v>
      </c>
      <c r="DN114" s="50">
        <v>0</v>
      </c>
      <c r="DO114" s="50">
        <v>0</v>
      </c>
      <c r="DP114" s="50">
        <v>0</v>
      </c>
      <c r="DQ114" s="50">
        <v>0</v>
      </c>
      <c r="DR114" s="59">
        <v>1</v>
      </c>
      <c r="DS114" s="50">
        <v>0</v>
      </c>
      <c r="DT114" s="50">
        <v>0</v>
      </c>
      <c r="DU114" s="50">
        <v>0</v>
      </c>
      <c r="DV114" s="50">
        <v>0</v>
      </c>
      <c r="DW114" s="50">
        <v>0</v>
      </c>
      <c r="DX114" s="50" t="s">
        <v>8</v>
      </c>
      <c r="DY114" s="38">
        <v>1</v>
      </c>
    </row>
    <row r="115" spans="1:129" ht="118.5" customHeight="1" x14ac:dyDescent="0.25">
      <c r="A115" s="22">
        <v>114</v>
      </c>
      <c r="B115" s="35" t="s">
        <v>430</v>
      </c>
      <c r="C115" s="43" t="s">
        <v>849</v>
      </c>
      <c r="D115" s="38" t="s">
        <v>282</v>
      </c>
      <c r="E115" s="38">
        <v>1</v>
      </c>
      <c r="F115" s="38" t="s">
        <v>70</v>
      </c>
      <c r="G115" s="43">
        <v>1</v>
      </c>
      <c r="H115" s="49" t="s">
        <v>71</v>
      </c>
      <c r="I115" s="14">
        <v>2010</v>
      </c>
      <c r="J115" s="49" t="s">
        <v>72</v>
      </c>
      <c r="K115" s="14">
        <v>2013</v>
      </c>
      <c r="L115" s="103" t="s">
        <v>8</v>
      </c>
      <c r="M115" s="38">
        <v>1</v>
      </c>
      <c r="N115" s="40" t="s">
        <v>8</v>
      </c>
      <c r="O115" s="40" t="s">
        <v>8</v>
      </c>
      <c r="P115" s="40" t="s">
        <v>8</v>
      </c>
      <c r="Q115" s="40" t="s">
        <v>8</v>
      </c>
      <c r="R115" s="40" t="s">
        <v>8</v>
      </c>
      <c r="S115" s="40" t="s">
        <v>8</v>
      </c>
      <c r="T115" s="40" t="s">
        <v>8</v>
      </c>
      <c r="U115" s="38" t="s">
        <v>310</v>
      </c>
      <c r="V115" s="38" t="s">
        <v>315</v>
      </c>
      <c r="W115" s="50">
        <v>1</v>
      </c>
      <c r="X115" s="50">
        <v>1</v>
      </c>
      <c r="Y115" s="38">
        <v>1</v>
      </c>
      <c r="Z115" s="38">
        <v>1</v>
      </c>
      <c r="AA115" s="38">
        <v>0</v>
      </c>
      <c r="AB115" s="38">
        <v>0</v>
      </c>
      <c r="AC115" s="44">
        <v>1</v>
      </c>
      <c r="AD115" s="45">
        <v>3</v>
      </c>
      <c r="AE115" s="84">
        <v>3</v>
      </c>
      <c r="AF115" s="53">
        <v>0</v>
      </c>
      <c r="AG115" s="42">
        <v>3</v>
      </c>
      <c r="AH115" s="42">
        <v>3</v>
      </c>
      <c r="AI115" s="80">
        <v>1</v>
      </c>
      <c r="AJ115" s="45">
        <v>3</v>
      </c>
      <c r="AK115" s="45">
        <v>3</v>
      </c>
      <c r="AL115" s="38">
        <v>0</v>
      </c>
      <c r="AM115" s="45">
        <v>3</v>
      </c>
      <c r="AN115" s="43">
        <v>0</v>
      </c>
      <c r="AO115" s="38">
        <v>0</v>
      </c>
      <c r="AP115" s="38">
        <v>0</v>
      </c>
      <c r="AQ115" s="44">
        <v>1</v>
      </c>
      <c r="AR115" s="44">
        <v>1</v>
      </c>
      <c r="AS115" s="43">
        <v>0</v>
      </c>
      <c r="AT115" s="44">
        <v>1</v>
      </c>
      <c r="AU115" s="44">
        <v>1</v>
      </c>
      <c r="AV115" s="44">
        <v>1</v>
      </c>
      <c r="AW115" s="38">
        <v>0</v>
      </c>
      <c r="AX115" s="17">
        <v>0</v>
      </c>
      <c r="AY115" s="43">
        <v>0</v>
      </c>
      <c r="AZ115" s="43">
        <v>0</v>
      </c>
      <c r="BA115" s="38">
        <v>0</v>
      </c>
      <c r="BB115" s="38">
        <v>0</v>
      </c>
      <c r="BC115" s="38">
        <v>0</v>
      </c>
      <c r="BD115" s="73">
        <v>2</v>
      </c>
      <c r="BE115" s="38">
        <v>0</v>
      </c>
      <c r="BF115" s="38">
        <v>0</v>
      </c>
      <c r="BG115" s="38">
        <v>0</v>
      </c>
      <c r="BH115" s="38">
        <v>0</v>
      </c>
      <c r="BI115" s="73">
        <v>2</v>
      </c>
      <c r="BJ115" s="17">
        <v>0</v>
      </c>
      <c r="BK115" s="38">
        <v>0</v>
      </c>
      <c r="BL115" s="43">
        <v>0</v>
      </c>
      <c r="BM115" s="38">
        <v>0</v>
      </c>
      <c r="BN115" s="38">
        <v>0</v>
      </c>
      <c r="BO115" s="38">
        <v>0</v>
      </c>
      <c r="BP115" s="38">
        <v>0</v>
      </c>
      <c r="BQ115" s="38">
        <v>0</v>
      </c>
      <c r="BR115" s="38">
        <v>0</v>
      </c>
      <c r="BS115" s="38">
        <v>0</v>
      </c>
      <c r="BT115" s="38">
        <v>0</v>
      </c>
      <c r="BU115" s="38">
        <v>0</v>
      </c>
      <c r="BV115" s="17">
        <v>0</v>
      </c>
      <c r="BW115" s="17">
        <v>0</v>
      </c>
      <c r="BX115" s="38">
        <v>0</v>
      </c>
      <c r="BY115" s="45">
        <v>3</v>
      </c>
      <c r="BZ115" s="45">
        <v>3</v>
      </c>
      <c r="CA115" s="84">
        <v>3</v>
      </c>
      <c r="CB115" s="38">
        <v>0</v>
      </c>
      <c r="CC115" s="38">
        <v>0</v>
      </c>
      <c r="CD115" s="84">
        <v>3</v>
      </c>
      <c r="CE115" s="38">
        <v>0</v>
      </c>
      <c r="CF115" s="38">
        <v>0</v>
      </c>
      <c r="CG115" s="38">
        <v>5</v>
      </c>
      <c r="CH115" s="38">
        <v>510</v>
      </c>
      <c r="CI115" s="38">
        <v>0</v>
      </c>
      <c r="CJ115" s="38">
        <v>0</v>
      </c>
      <c r="CK115" s="38">
        <v>1</v>
      </c>
      <c r="CL115" s="38">
        <v>1</v>
      </c>
      <c r="CM115" s="38">
        <v>0</v>
      </c>
      <c r="CN115" s="38">
        <v>0</v>
      </c>
      <c r="CO115" s="38">
        <v>0</v>
      </c>
      <c r="CP115" s="38">
        <v>0</v>
      </c>
      <c r="CQ115" s="42">
        <v>3</v>
      </c>
      <c r="CR115" s="38">
        <v>0</v>
      </c>
      <c r="CS115" s="38">
        <v>0</v>
      </c>
      <c r="CT115" s="42">
        <v>3</v>
      </c>
      <c r="CU115" s="66">
        <v>0</v>
      </c>
      <c r="CV115" s="66">
        <v>0</v>
      </c>
      <c r="CW115" s="66">
        <v>0</v>
      </c>
      <c r="CX115" s="66">
        <v>0</v>
      </c>
      <c r="CY115" s="66">
        <v>0</v>
      </c>
      <c r="CZ115" s="66">
        <v>0</v>
      </c>
      <c r="DA115" s="66">
        <v>0</v>
      </c>
      <c r="DB115" s="66">
        <v>0</v>
      </c>
      <c r="DC115" s="66">
        <v>0</v>
      </c>
      <c r="DD115" s="66">
        <v>0</v>
      </c>
      <c r="DE115" s="66">
        <v>0</v>
      </c>
      <c r="DF115" s="66">
        <v>0</v>
      </c>
      <c r="DG115" s="66">
        <v>0</v>
      </c>
      <c r="DH115" s="66">
        <v>0</v>
      </c>
      <c r="DI115" s="66">
        <v>0</v>
      </c>
      <c r="DJ115" s="66">
        <v>0</v>
      </c>
      <c r="DK115" s="66">
        <v>0</v>
      </c>
      <c r="DL115" s="66">
        <v>0</v>
      </c>
      <c r="DM115" s="66">
        <v>0</v>
      </c>
      <c r="DN115" s="66">
        <v>0</v>
      </c>
      <c r="DO115" s="66">
        <v>0</v>
      </c>
      <c r="DP115" s="66">
        <v>0</v>
      </c>
      <c r="DQ115" s="66">
        <v>0</v>
      </c>
      <c r="DR115" s="66">
        <v>0</v>
      </c>
      <c r="DS115" s="38">
        <v>0</v>
      </c>
      <c r="DT115" s="44">
        <v>1</v>
      </c>
      <c r="DU115" s="38">
        <v>0</v>
      </c>
      <c r="DV115" s="44">
        <v>1</v>
      </c>
      <c r="DW115" s="45">
        <v>3</v>
      </c>
      <c r="DX115" s="38" t="s">
        <v>8</v>
      </c>
      <c r="DY115" s="50">
        <v>1</v>
      </c>
    </row>
    <row r="116" spans="1:129" ht="118.5" customHeight="1" x14ac:dyDescent="0.25">
      <c r="A116" s="22">
        <v>115</v>
      </c>
      <c r="B116" s="35" t="s">
        <v>751</v>
      </c>
      <c r="C116" s="43" t="s">
        <v>851</v>
      </c>
      <c r="D116" s="35" t="s">
        <v>282</v>
      </c>
      <c r="E116" s="35">
        <v>1</v>
      </c>
      <c r="F116" s="35" t="s">
        <v>752</v>
      </c>
      <c r="G116" s="43">
        <v>1</v>
      </c>
      <c r="H116" s="49" t="s">
        <v>749</v>
      </c>
      <c r="I116" s="14">
        <v>2010</v>
      </c>
      <c r="J116" s="35" t="s">
        <v>753</v>
      </c>
      <c r="K116" s="14">
        <v>2012</v>
      </c>
      <c r="L116" s="35" t="s">
        <v>8</v>
      </c>
      <c r="M116" s="35">
        <v>1</v>
      </c>
      <c r="N116" s="35" t="s">
        <v>8</v>
      </c>
      <c r="O116" s="35" t="s">
        <v>8</v>
      </c>
      <c r="P116" s="35" t="s">
        <v>8</v>
      </c>
      <c r="Q116" s="35" t="s">
        <v>8</v>
      </c>
      <c r="R116" s="35" t="s">
        <v>8</v>
      </c>
      <c r="S116" s="35" t="s">
        <v>8</v>
      </c>
      <c r="T116" s="35" t="s">
        <v>8</v>
      </c>
      <c r="U116" s="35" t="s">
        <v>308</v>
      </c>
      <c r="V116" s="35" t="s">
        <v>299</v>
      </c>
      <c r="W116" s="50">
        <v>1</v>
      </c>
      <c r="X116" s="51">
        <v>0</v>
      </c>
      <c r="Y116" s="50">
        <v>0</v>
      </c>
      <c r="Z116" s="50">
        <v>0</v>
      </c>
      <c r="AA116" s="50">
        <v>0</v>
      </c>
      <c r="AB116" s="50">
        <v>0</v>
      </c>
      <c r="AC116" s="50">
        <v>0</v>
      </c>
      <c r="AD116" s="50">
        <v>0</v>
      </c>
      <c r="AE116" s="50">
        <v>0</v>
      </c>
      <c r="AF116" s="50">
        <v>0</v>
      </c>
      <c r="AG116" s="50">
        <v>0</v>
      </c>
      <c r="AH116" s="50">
        <v>0</v>
      </c>
      <c r="AI116" s="50">
        <v>0</v>
      </c>
      <c r="AJ116" s="50">
        <v>0</v>
      </c>
      <c r="AK116" s="50">
        <v>0</v>
      </c>
      <c r="AL116" s="50">
        <v>0</v>
      </c>
      <c r="AM116" s="50">
        <v>0</v>
      </c>
      <c r="AN116" s="50">
        <v>0</v>
      </c>
      <c r="AO116" s="50">
        <v>0</v>
      </c>
      <c r="AP116" s="50">
        <v>0</v>
      </c>
      <c r="AQ116" s="50">
        <v>0</v>
      </c>
      <c r="AR116" s="50">
        <v>0</v>
      </c>
      <c r="AS116" s="50">
        <v>0</v>
      </c>
      <c r="AT116" s="50">
        <v>0</v>
      </c>
      <c r="AU116" s="50">
        <v>0</v>
      </c>
      <c r="AV116" s="50">
        <v>0</v>
      </c>
      <c r="AW116" s="50">
        <v>0</v>
      </c>
      <c r="AX116" s="17">
        <v>0</v>
      </c>
      <c r="AY116" s="50">
        <v>0</v>
      </c>
      <c r="AZ116" s="50">
        <v>0</v>
      </c>
      <c r="BA116" s="50">
        <v>0</v>
      </c>
      <c r="BB116" s="50">
        <v>0</v>
      </c>
      <c r="BC116" s="50">
        <v>0</v>
      </c>
      <c r="BD116" s="50">
        <v>0</v>
      </c>
      <c r="BE116" s="50">
        <v>0</v>
      </c>
      <c r="BF116" s="52">
        <v>0</v>
      </c>
      <c r="BG116" s="52">
        <v>0</v>
      </c>
      <c r="BH116" s="52">
        <v>0</v>
      </c>
      <c r="BI116" s="52">
        <v>0</v>
      </c>
      <c r="BJ116" s="17">
        <v>0</v>
      </c>
      <c r="BK116" s="50">
        <v>0</v>
      </c>
      <c r="BL116" s="53">
        <v>0</v>
      </c>
      <c r="BM116" s="50">
        <v>0</v>
      </c>
      <c r="BN116" s="50">
        <v>0</v>
      </c>
      <c r="BO116" s="50">
        <v>0</v>
      </c>
      <c r="BP116" s="50">
        <v>0</v>
      </c>
      <c r="BQ116" s="50">
        <v>0</v>
      </c>
      <c r="BR116" s="50">
        <v>0</v>
      </c>
      <c r="BS116" s="50">
        <v>0</v>
      </c>
      <c r="BT116" s="50">
        <v>0</v>
      </c>
      <c r="BU116" s="50">
        <v>0</v>
      </c>
      <c r="BV116" s="17">
        <v>0</v>
      </c>
      <c r="BW116" s="17">
        <v>0</v>
      </c>
      <c r="BX116" s="50">
        <v>0</v>
      </c>
      <c r="BY116" s="50">
        <v>0</v>
      </c>
      <c r="BZ116" s="53">
        <v>0</v>
      </c>
      <c r="CA116" s="50">
        <v>0</v>
      </c>
      <c r="CB116" s="50">
        <v>0</v>
      </c>
      <c r="CC116" s="50">
        <v>0</v>
      </c>
      <c r="CD116" s="50">
        <v>0</v>
      </c>
      <c r="CE116" s="38">
        <v>0</v>
      </c>
      <c r="CF116" s="50">
        <v>0</v>
      </c>
      <c r="CG116" s="50">
        <v>0</v>
      </c>
      <c r="CH116" s="50">
        <v>0</v>
      </c>
      <c r="CI116" s="50">
        <v>0</v>
      </c>
      <c r="CJ116" s="50">
        <v>0</v>
      </c>
      <c r="CK116" s="50">
        <v>0</v>
      </c>
      <c r="CL116" s="50">
        <v>0</v>
      </c>
      <c r="CM116" s="50">
        <v>0</v>
      </c>
      <c r="CN116" s="50">
        <v>0</v>
      </c>
      <c r="CO116" s="50">
        <v>0</v>
      </c>
      <c r="CP116" s="50">
        <v>0</v>
      </c>
      <c r="CQ116" s="50">
        <v>0</v>
      </c>
      <c r="CR116" s="50">
        <v>0</v>
      </c>
      <c r="CS116" s="50">
        <v>0</v>
      </c>
      <c r="CT116" s="50">
        <v>0</v>
      </c>
      <c r="CU116" s="50">
        <v>1</v>
      </c>
      <c r="CV116" s="35" t="s">
        <v>754</v>
      </c>
      <c r="CW116" s="42">
        <v>3</v>
      </c>
      <c r="CX116" s="104">
        <v>3</v>
      </c>
      <c r="CY116" s="42">
        <v>3</v>
      </c>
      <c r="CZ116" s="71">
        <v>0</v>
      </c>
      <c r="DA116" s="71">
        <v>0</v>
      </c>
      <c r="DB116" s="50">
        <v>0</v>
      </c>
      <c r="DC116" s="71">
        <v>0</v>
      </c>
      <c r="DD116" s="71">
        <v>0</v>
      </c>
      <c r="DE116" s="42">
        <v>3</v>
      </c>
      <c r="DF116" s="50">
        <v>0</v>
      </c>
      <c r="DG116" s="50">
        <v>0</v>
      </c>
      <c r="DH116" s="50">
        <v>0</v>
      </c>
      <c r="DI116" s="50">
        <v>0</v>
      </c>
      <c r="DJ116" s="50">
        <v>0</v>
      </c>
      <c r="DK116" s="50">
        <v>0</v>
      </c>
      <c r="DL116" s="50">
        <v>0</v>
      </c>
      <c r="DM116" s="50">
        <v>0</v>
      </c>
      <c r="DN116" s="50">
        <v>0</v>
      </c>
      <c r="DO116" s="50">
        <v>0</v>
      </c>
      <c r="DP116" s="50">
        <v>0</v>
      </c>
      <c r="DQ116" s="50">
        <v>3</v>
      </c>
      <c r="DR116" s="50">
        <v>0</v>
      </c>
      <c r="DS116" s="50">
        <v>0</v>
      </c>
      <c r="DT116" s="50">
        <v>0</v>
      </c>
      <c r="DU116" s="50">
        <v>0</v>
      </c>
      <c r="DV116" s="50">
        <v>0</v>
      </c>
      <c r="DW116" s="50">
        <v>0</v>
      </c>
      <c r="DX116" s="50" t="s">
        <v>8</v>
      </c>
      <c r="DY116" s="38">
        <v>1</v>
      </c>
    </row>
    <row r="117" spans="1:129" ht="118.5" customHeight="1" x14ac:dyDescent="0.25">
      <c r="A117" s="22">
        <v>116</v>
      </c>
      <c r="B117" s="35" t="s">
        <v>175</v>
      </c>
      <c r="C117" s="43" t="s">
        <v>845</v>
      </c>
      <c r="D117" s="25" t="s">
        <v>282</v>
      </c>
      <c r="E117" s="38">
        <v>1</v>
      </c>
      <c r="F117" s="38" t="s">
        <v>176</v>
      </c>
      <c r="G117" s="43">
        <v>1</v>
      </c>
      <c r="H117" s="49" t="s">
        <v>388</v>
      </c>
      <c r="I117" s="14">
        <v>2010</v>
      </c>
      <c r="J117" s="49" t="s">
        <v>177</v>
      </c>
      <c r="K117" s="14">
        <v>2011</v>
      </c>
      <c r="L117" s="40" t="s">
        <v>8</v>
      </c>
      <c r="M117" s="38">
        <v>1</v>
      </c>
      <c r="N117" s="38" t="s">
        <v>8</v>
      </c>
      <c r="O117" s="38" t="s">
        <v>8</v>
      </c>
      <c r="P117" s="38" t="s">
        <v>8</v>
      </c>
      <c r="Q117" s="38" t="s">
        <v>8</v>
      </c>
      <c r="R117" s="38" t="s">
        <v>8</v>
      </c>
      <c r="S117" s="38" t="s">
        <v>8</v>
      </c>
      <c r="T117" s="38" t="s">
        <v>8</v>
      </c>
      <c r="U117" s="38" t="s">
        <v>297</v>
      </c>
      <c r="V117" s="38" t="s">
        <v>301</v>
      </c>
      <c r="W117" s="38">
        <v>1</v>
      </c>
      <c r="X117" s="38">
        <v>1</v>
      </c>
      <c r="Y117" s="38">
        <v>1</v>
      </c>
      <c r="Z117" s="38">
        <v>0</v>
      </c>
      <c r="AA117" s="38">
        <v>0</v>
      </c>
      <c r="AB117" s="38">
        <v>0</v>
      </c>
      <c r="AC117" s="38">
        <v>0</v>
      </c>
      <c r="AD117" s="38">
        <v>0</v>
      </c>
      <c r="AE117" s="43">
        <v>0</v>
      </c>
      <c r="AF117" s="53">
        <v>0</v>
      </c>
      <c r="AG117" s="53">
        <v>0</v>
      </c>
      <c r="AH117" s="53">
        <v>0</v>
      </c>
      <c r="AI117" s="44">
        <v>1</v>
      </c>
      <c r="AJ117" s="43">
        <v>0</v>
      </c>
      <c r="AK117" s="43">
        <v>0</v>
      </c>
      <c r="AL117" s="38">
        <v>0</v>
      </c>
      <c r="AM117" s="38">
        <v>0</v>
      </c>
      <c r="AN117" s="43">
        <v>0</v>
      </c>
      <c r="AO117" s="38">
        <v>0</v>
      </c>
      <c r="AP117" s="38">
        <v>0</v>
      </c>
      <c r="AQ117" s="43">
        <v>0</v>
      </c>
      <c r="AR117" s="43">
        <v>0</v>
      </c>
      <c r="AS117" s="43">
        <v>0</v>
      </c>
      <c r="AT117" s="43">
        <v>0</v>
      </c>
      <c r="AU117" s="43">
        <v>0</v>
      </c>
      <c r="AV117" s="38">
        <v>0</v>
      </c>
      <c r="AW117" s="38">
        <v>0</v>
      </c>
      <c r="AX117" s="17">
        <v>0</v>
      </c>
      <c r="AY117" s="43">
        <v>0</v>
      </c>
      <c r="AZ117" s="43">
        <v>0</v>
      </c>
      <c r="BA117" s="38">
        <v>0</v>
      </c>
      <c r="BB117" s="38">
        <v>0</v>
      </c>
      <c r="BC117" s="44">
        <v>1</v>
      </c>
      <c r="BD117" s="44">
        <v>1</v>
      </c>
      <c r="BE117" s="44">
        <v>1</v>
      </c>
      <c r="BF117" s="38">
        <v>0</v>
      </c>
      <c r="BG117" s="38">
        <v>0</v>
      </c>
      <c r="BH117" s="38">
        <v>0</v>
      </c>
      <c r="BI117" s="38">
        <v>0</v>
      </c>
      <c r="BJ117" s="17">
        <v>0</v>
      </c>
      <c r="BK117" s="38">
        <v>0</v>
      </c>
      <c r="BL117" s="43">
        <v>0</v>
      </c>
      <c r="BM117" s="38">
        <v>0</v>
      </c>
      <c r="BN117" s="38">
        <v>0</v>
      </c>
      <c r="BO117" s="38">
        <v>0</v>
      </c>
      <c r="BP117" s="38">
        <v>0</v>
      </c>
      <c r="BQ117" s="38">
        <v>0</v>
      </c>
      <c r="BR117" s="44">
        <v>1</v>
      </c>
      <c r="BS117" s="44">
        <v>1</v>
      </c>
      <c r="BT117" s="38">
        <v>0</v>
      </c>
      <c r="BU117" s="38">
        <v>0</v>
      </c>
      <c r="BV117" s="17">
        <v>0</v>
      </c>
      <c r="BW117" s="17">
        <v>0</v>
      </c>
      <c r="BX117" s="38">
        <v>0</v>
      </c>
      <c r="BY117" s="38">
        <v>0</v>
      </c>
      <c r="BZ117" s="43">
        <v>0</v>
      </c>
      <c r="CA117" s="38">
        <v>0</v>
      </c>
      <c r="CB117" s="38">
        <v>0</v>
      </c>
      <c r="CC117" s="38">
        <v>0</v>
      </c>
      <c r="CD117" s="38">
        <v>0</v>
      </c>
      <c r="CE117" s="38">
        <v>0</v>
      </c>
      <c r="CF117" s="45">
        <v>3</v>
      </c>
      <c r="CG117" s="38">
        <v>3</v>
      </c>
      <c r="CH117" s="38">
        <v>302</v>
      </c>
      <c r="CI117" s="38">
        <v>0</v>
      </c>
      <c r="CJ117" s="38">
        <v>0</v>
      </c>
      <c r="CK117" s="38">
        <v>1</v>
      </c>
      <c r="CL117" s="38">
        <v>0</v>
      </c>
      <c r="CM117" s="38">
        <v>0</v>
      </c>
      <c r="CN117" s="38">
        <v>0</v>
      </c>
      <c r="CO117" s="38">
        <v>0</v>
      </c>
      <c r="CP117" s="38">
        <v>0</v>
      </c>
      <c r="CQ117" s="38">
        <v>0</v>
      </c>
      <c r="CR117" s="38">
        <v>0</v>
      </c>
      <c r="CS117" s="38">
        <v>0</v>
      </c>
      <c r="CT117" s="38">
        <v>0</v>
      </c>
      <c r="CU117" s="61">
        <v>1</v>
      </c>
      <c r="CV117" s="61" t="s">
        <v>842</v>
      </c>
      <c r="CW117" s="85">
        <v>3</v>
      </c>
      <c r="CX117" s="85">
        <v>3</v>
      </c>
      <c r="CY117" s="85">
        <v>3</v>
      </c>
      <c r="CZ117" s="61">
        <v>0</v>
      </c>
      <c r="DA117" s="61">
        <v>0</v>
      </c>
      <c r="DB117" s="61">
        <v>0</v>
      </c>
      <c r="DC117" s="61">
        <v>0</v>
      </c>
      <c r="DD117" s="61">
        <v>0</v>
      </c>
      <c r="DE117" s="85">
        <v>3</v>
      </c>
      <c r="DF117" s="61">
        <v>0</v>
      </c>
      <c r="DG117" s="61">
        <v>0</v>
      </c>
      <c r="DH117" s="61">
        <v>0</v>
      </c>
      <c r="DI117" s="61">
        <v>0</v>
      </c>
      <c r="DJ117" s="61">
        <v>0</v>
      </c>
      <c r="DK117" s="61">
        <v>0</v>
      </c>
      <c r="DL117" s="61">
        <v>0</v>
      </c>
      <c r="DM117" s="61">
        <v>0</v>
      </c>
      <c r="DN117" s="61">
        <v>0</v>
      </c>
      <c r="DO117" s="61">
        <v>0</v>
      </c>
      <c r="DP117" s="61">
        <v>0</v>
      </c>
      <c r="DQ117" s="61">
        <v>0</v>
      </c>
      <c r="DR117" s="61">
        <v>0</v>
      </c>
      <c r="DS117" s="38">
        <v>0</v>
      </c>
      <c r="DT117" s="44">
        <v>1</v>
      </c>
      <c r="DU117" s="38">
        <v>0</v>
      </c>
      <c r="DV117" s="38">
        <v>0</v>
      </c>
      <c r="DW117" s="38">
        <v>0</v>
      </c>
      <c r="DX117" s="38" t="s">
        <v>8</v>
      </c>
      <c r="DY117" s="38">
        <v>1</v>
      </c>
    </row>
    <row r="118" spans="1:129" ht="118.5" customHeight="1" x14ac:dyDescent="0.25">
      <c r="A118" s="22">
        <v>117</v>
      </c>
      <c r="B118" s="35" t="s">
        <v>359</v>
      </c>
      <c r="C118" s="43" t="s">
        <v>844</v>
      </c>
      <c r="D118" s="38" t="s">
        <v>282</v>
      </c>
      <c r="E118" s="38">
        <v>1</v>
      </c>
      <c r="F118" s="38" t="s">
        <v>160</v>
      </c>
      <c r="G118" s="43">
        <v>1</v>
      </c>
      <c r="H118" s="49" t="s">
        <v>360</v>
      </c>
      <c r="I118" s="14">
        <v>2010</v>
      </c>
      <c r="J118" s="72" t="s">
        <v>127</v>
      </c>
      <c r="K118" s="14">
        <v>2011</v>
      </c>
      <c r="L118" s="40" t="s">
        <v>8</v>
      </c>
      <c r="M118" s="38">
        <v>1</v>
      </c>
      <c r="N118" s="38" t="s">
        <v>8</v>
      </c>
      <c r="O118" s="38" t="s">
        <v>8</v>
      </c>
      <c r="P118" s="38" t="s">
        <v>8</v>
      </c>
      <c r="Q118" s="38" t="s">
        <v>8</v>
      </c>
      <c r="R118" s="38" t="s">
        <v>8</v>
      </c>
      <c r="S118" s="38" t="s">
        <v>8</v>
      </c>
      <c r="T118" s="38" t="s">
        <v>8</v>
      </c>
      <c r="U118" s="38" t="s">
        <v>297</v>
      </c>
      <c r="V118" s="38" t="s">
        <v>320</v>
      </c>
      <c r="W118" s="38">
        <v>1</v>
      </c>
      <c r="X118" s="38">
        <v>1</v>
      </c>
      <c r="Y118" s="38">
        <v>1</v>
      </c>
      <c r="Z118" s="38">
        <v>1</v>
      </c>
      <c r="AA118" s="38">
        <v>0</v>
      </c>
      <c r="AB118" s="38">
        <v>0</v>
      </c>
      <c r="AC118" s="38">
        <v>0</v>
      </c>
      <c r="AD118" s="38">
        <v>0</v>
      </c>
      <c r="AE118" s="45">
        <v>3</v>
      </c>
      <c r="AF118" s="42">
        <v>3</v>
      </c>
      <c r="AG118" s="42">
        <v>3</v>
      </c>
      <c r="AH118" s="42">
        <v>3</v>
      </c>
      <c r="AI118" s="44">
        <v>1</v>
      </c>
      <c r="AJ118" s="45">
        <v>3</v>
      </c>
      <c r="AK118" s="45">
        <v>3</v>
      </c>
      <c r="AL118" s="50"/>
      <c r="AM118" s="45">
        <v>3</v>
      </c>
      <c r="AN118" s="43">
        <v>0</v>
      </c>
      <c r="AO118" s="38">
        <v>0</v>
      </c>
      <c r="AP118" s="38">
        <v>0</v>
      </c>
      <c r="AQ118" s="43">
        <v>0</v>
      </c>
      <c r="AR118" s="43">
        <v>0</v>
      </c>
      <c r="AS118" s="43">
        <v>0</v>
      </c>
      <c r="AT118" s="43">
        <v>0</v>
      </c>
      <c r="AU118" s="43">
        <v>0</v>
      </c>
      <c r="AV118" s="38">
        <v>0</v>
      </c>
      <c r="AW118" s="38">
        <v>0</v>
      </c>
      <c r="AX118" s="17">
        <v>0</v>
      </c>
      <c r="AY118" s="44">
        <v>1</v>
      </c>
      <c r="AZ118" s="44">
        <v>1</v>
      </c>
      <c r="BA118" s="38">
        <v>0</v>
      </c>
      <c r="BB118" s="38">
        <v>0</v>
      </c>
      <c r="BC118" s="44">
        <v>1</v>
      </c>
      <c r="BD118" s="73">
        <v>2</v>
      </c>
      <c r="BE118" s="41">
        <v>0</v>
      </c>
      <c r="BF118" s="38">
        <v>0</v>
      </c>
      <c r="BG118" s="38">
        <v>0</v>
      </c>
      <c r="BH118" s="45">
        <v>3</v>
      </c>
      <c r="BI118" s="45">
        <v>3</v>
      </c>
      <c r="BJ118" s="17">
        <v>0</v>
      </c>
      <c r="BK118" s="38">
        <v>0</v>
      </c>
      <c r="BL118" s="43">
        <v>0</v>
      </c>
      <c r="BM118" s="38">
        <v>0</v>
      </c>
      <c r="BN118" s="38">
        <v>0</v>
      </c>
      <c r="BO118" s="38">
        <v>0</v>
      </c>
      <c r="BP118" s="38">
        <v>0</v>
      </c>
      <c r="BQ118" s="38">
        <v>0</v>
      </c>
      <c r="BR118" s="44">
        <v>1</v>
      </c>
      <c r="BS118" s="44">
        <v>1</v>
      </c>
      <c r="BT118" s="38">
        <v>0</v>
      </c>
      <c r="BU118" s="38">
        <v>0</v>
      </c>
      <c r="BV118" s="17">
        <v>0</v>
      </c>
      <c r="BW118" s="17">
        <v>0</v>
      </c>
      <c r="BX118" s="45">
        <v>3</v>
      </c>
      <c r="BY118" s="45">
        <v>3</v>
      </c>
      <c r="BZ118" s="45">
        <v>3</v>
      </c>
      <c r="CA118" s="38">
        <v>0</v>
      </c>
      <c r="CB118" s="38">
        <v>0</v>
      </c>
      <c r="CC118" s="38">
        <v>0</v>
      </c>
      <c r="CD118" s="38">
        <v>0</v>
      </c>
      <c r="CE118" s="38">
        <v>1</v>
      </c>
      <c r="CF118" s="45">
        <v>3</v>
      </c>
      <c r="CG118" s="38">
        <v>2</v>
      </c>
      <c r="CH118" s="38">
        <v>285</v>
      </c>
      <c r="CI118" s="38">
        <v>0</v>
      </c>
      <c r="CJ118" s="38">
        <v>1</v>
      </c>
      <c r="CK118" s="38">
        <v>0</v>
      </c>
      <c r="CL118" s="38">
        <v>1</v>
      </c>
      <c r="CM118" s="45">
        <v>3</v>
      </c>
      <c r="CN118" s="38">
        <v>0</v>
      </c>
      <c r="CO118" s="38">
        <v>0</v>
      </c>
      <c r="CP118" s="38">
        <v>0</v>
      </c>
      <c r="CQ118" s="45">
        <v>3</v>
      </c>
      <c r="CR118" s="45">
        <v>3</v>
      </c>
      <c r="CS118" s="38">
        <v>0</v>
      </c>
      <c r="CT118" s="45">
        <v>3</v>
      </c>
      <c r="CU118" s="61">
        <v>1</v>
      </c>
      <c r="CV118" s="61" t="s">
        <v>843</v>
      </c>
      <c r="CW118" s="85">
        <v>3</v>
      </c>
      <c r="CX118" s="85">
        <v>3</v>
      </c>
      <c r="CY118" s="85">
        <v>3</v>
      </c>
      <c r="CZ118" s="85">
        <v>3</v>
      </c>
      <c r="DA118" s="61">
        <v>0</v>
      </c>
      <c r="DB118" s="59">
        <v>1</v>
      </c>
      <c r="DC118" s="85">
        <v>3</v>
      </c>
      <c r="DD118" s="85">
        <v>3</v>
      </c>
      <c r="DE118" s="61">
        <v>0</v>
      </c>
      <c r="DF118" s="61">
        <v>0</v>
      </c>
      <c r="DG118" s="61">
        <v>0</v>
      </c>
      <c r="DH118" s="61">
        <v>0</v>
      </c>
      <c r="DI118" s="85">
        <v>3</v>
      </c>
      <c r="DJ118" s="85">
        <v>3</v>
      </c>
      <c r="DK118" s="61">
        <v>0</v>
      </c>
      <c r="DL118" s="61">
        <v>0</v>
      </c>
      <c r="DM118" s="61">
        <v>0</v>
      </c>
      <c r="DN118" s="61"/>
      <c r="DO118" s="61"/>
      <c r="DP118" s="61"/>
      <c r="DQ118" s="61"/>
      <c r="DR118" s="61"/>
      <c r="DS118" s="38">
        <v>0</v>
      </c>
      <c r="DT118" s="38">
        <v>0</v>
      </c>
      <c r="DU118" s="38">
        <v>0</v>
      </c>
      <c r="DV118" s="73">
        <v>2</v>
      </c>
      <c r="DW118" s="45">
        <v>3</v>
      </c>
      <c r="DX118" s="38" t="s">
        <v>432</v>
      </c>
      <c r="DY118" s="50">
        <v>0</v>
      </c>
    </row>
    <row r="119" spans="1:129" ht="118.5" customHeight="1" x14ac:dyDescent="0.25">
      <c r="A119" s="22">
        <v>118</v>
      </c>
      <c r="B119" s="35" t="s">
        <v>755</v>
      </c>
      <c r="C119" s="43" t="s">
        <v>852</v>
      </c>
      <c r="D119" s="35" t="s">
        <v>282</v>
      </c>
      <c r="E119" s="35">
        <v>1</v>
      </c>
      <c r="F119" s="35" t="s">
        <v>756</v>
      </c>
      <c r="G119" s="43">
        <v>2</v>
      </c>
      <c r="H119" s="49" t="s">
        <v>757</v>
      </c>
      <c r="I119" s="14">
        <v>2011</v>
      </c>
      <c r="J119" s="35" t="s">
        <v>758</v>
      </c>
      <c r="K119" s="14">
        <v>2011</v>
      </c>
      <c r="L119" s="35" t="s">
        <v>8</v>
      </c>
      <c r="M119" s="35">
        <v>2</v>
      </c>
      <c r="N119" s="35" t="s">
        <v>8</v>
      </c>
      <c r="O119" s="35" t="s">
        <v>8</v>
      </c>
      <c r="P119" s="35" t="s">
        <v>8</v>
      </c>
      <c r="Q119" s="35" t="s">
        <v>8</v>
      </c>
      <c r="R119" s="35" t="s">
        <v>8</v>
      </c>
      <c r="S119" s="35" t="s">
        <v>8</v>
      </c>
      <c r="T119" s="35" t="s">
        <v>8</v>
      </c>
      <c r="U119" s="35" t="s">
        <v>310</v>
      </c>
      <c r="V119" s="35" t="s">
        <v>323</v>
      </c>
      <c r="W119" s="50">
        <v>1</v>
      </c>
      <c r="X119" s="51">
        <v>0</v>
      </c>
      <c r="Y119" s="50">
        <v>0</v>
      </c>
      <c r="Z119" s="50">
        <v>0</v>
      </c>
      <c r="AA119" s="50">
        <v>0</v>
      </c>
      <c r="AB119" s="50">
        <v>0</v>
      </c>
      <c r="AC119" s="50">
        <v>0</v>
      </c>
      <c r="AD119" s="50">
        <v>0</v>
      </c>
      <c r="AE119" s="50">
        <v>0</v>
      </c>
      <c r="AF119" s="50">
        <v>0</v>
      </c>
      <c r="AG119" s="50">
        <v>0</v>
      </c>
      <c r="AH119" s="50">
        <v>0</v>
      </c>
      <c r="AI119" s="50">
        <v>0</v>
      </c>
      <c r="AJ119" s="50">
        <v>0</v>
      </c>
      <c r="AK119" s="50">
        <v>0</v>
      </c>
      <c r="AL119" s="50">
        <v>0</v>
      </c>
      <c r="AM119" s="50">
        <v>0</v>
      </c>
      <c r="AN119" s="50">
        <v>0</v>
      </c>
      <c r="AO119" s="50">
        <v>0</v>
      </c>
      <c r="AP119" s="50">
        <v>0</v>
      </c>
      <c r="AQ119" s="50">
        <v>0</v>
      </c>
      <c r="AR119" s="50">
        <v>0</v>
      </c>
      <c r="AS119" s="50">
        <v>0</v>
      </c>
      <c r="AT119" s="50">
        <v>0</v>
      </c>
      <c r="AU119" s="50">
        <v>0</v>
      </c>
      <c r="AV119" s="50">
        <v>0</v>
      </c>
      <c r="AW119" s="50">
        <v>0</v>
      </c>
      <c r="AX119" s="17">
        <v>0</v>
      </c>
      <c r="AY119" s="50">
        <v>0</v>
      </c>
      <c r="AZ119" s="50">
        <v>0</v>
      </c>
      <c r="BA119" s="50">
        <v>0</v>
      </c>
      <c r="BB119" s="50">
        <v>0</v>
      </c>
      <c r="BC119" s="50">
        <v>0</v>
      </c>
      <c r="BD119" s="50">
        <v>0</v>
      </c>
      <c r="BE119" s="50">
        <v>0</v>
      </c>
      <c r="BF119" s="52">
        <v>0</v>
      </c>
      <c r="BG119" s="52">
        <v>0</v>
      </c>
      <c r="BH119" s="52">
        <v>0</v>
      </c>
      <c r="BI119" s="52">
        <v>0</v>
      </c>
      <c r="BJ119" s="17">
        <v>0</v>
      </c>
      <c r="BK119" s="50">
        <v>0</v>
      </c>
      <c r="BL119" s="53">
        <v>0</v>
      </c>
      <c r="BM119" s="38">
        <v>0</v>
      </c>
      <c r="BN119" s="38">
        <v>0</v>
      </c>
      <c r="BO119" s="38">
        <v>0</v>
      </c>
      <c r="BP119" s="50">
        <v>0</v>
      </c>
      <c r="BQ119" s="50">
        <v>0</v>
      </c>
      <c r="BR119" s="50">
        <v>0</v>
      </c>
      <c r="BS119" s="50">
        <v>0</v>
      </c>
      <c r="BT119" s="50">
        <v>0</v>
      </c>
      <c r="BU119" s="50">
        <v>0</v>
      </c>
      <c r="BV119" s="17">
        <v>0</v>
      </c>
      <c r="BW119" s="17">
        <v>0</v>
      </c>
      <c r="BX119" s="50">
        <v>0</v>
      </c>
      <c r="BY119" s="50">
        <v>0</v>
      </c>
      <c r="BZ119" s="53">
        <v>0</v>
      </c>
      <c r="CA119" s="50">
        <v>0</v>
      </c>
      <c r="CB119" s="50">
        <v>0</v>
      </c>
      <c r="CC119" s="50">
        <v>0</v>
      </c>
      <c r="CD119" s="50">
        <v>0</v>
      </c>
      <c r="CE119" s="50">
        <v>0</v>
      </c>
      <c r="CF119" s="50">
        <v>0</v>
      </c>
      <c r="CG119" s="50">
        <v>0</v>
      </c>
      <c r="CH119" s="50">
        <v>0</v>
      </c>
      <c r="CI119" s="50">
        <v>0</v>
      </c>
      <c r="CJ119" s="50">
        <v>0</v>
      </c>
      <c r="CK119" s="50">
        <v>0</v>
      </c>
      <c r="CL119" s="50">
        <v>0</v>
      </c>
      <c r="CM119" s="50">
        <v>0</v>
      </c>
      <c r="CN119" s="50">
        <v>0</v>
      </c>
      <c r="CO119" s="50">
        <v>0</v>
      </c>
      <c r="CP119" s="50">
        <v>0</v>
      </c>
      <c r="CQ119" s="50">
        <v>0</v>
      </c>
      <c r="CR119" s="50">
        <v>0</v>
      </c>
      <c r="CS119" s="50">
        <v>0</v>
      </c>
      <c r="CT119" s="50">
        <v>0</v>
      </c>
      <c r="CU119" s="50">
        <v>1</v>
      </c>
      <c r="CV119" s="50" t="s">
        <v>8</v>
      </c>
      <c r="CW119" s="42">
        <v>3</v>
      </c>
      <c r="CX119" s="73">
        <v>1</v>
      </c>
      <c r="CY119" s="42">
        <v>3</v>
      </c>
      <c r="CZ119" s="50">
        <v>0</v>
      </c>
      <c r="DA119" s="59">
        <v>1</v>
      </c>
      <c r="DB119" s="59">
        <v>1</v>
      </c>
      <c r="DC119" s="50">
        <v>0</v>
      </c>
      <c r="DD119" s="50">
        <v>0</v>
      </c>
      <c r="DE119" s="50">
        <v>0</v>
      </c>
      <c r="DF119" s="50">
        <v>0</v>
      </c>
      <c r="DG119" s="50">
        <v>0</v>
      </c>
      <c r="DH119" s="50">
        <v>0</v>
      </c>
      <c r="DI119" s="50">
        <v>0</v>
      </c>
      <c r="DJ119" s="50">
        <v>0</v>
      </c>
      <c r="DK119" s="50">
        <v>0</v>
      </c>
      <c r="DL119" s="50">
        <v>0</v>
      </c>
      <c r="DM119" s="50">
        <v>0</v>
      </c>
      <c r="DN119" s="50">
        <v>0</v>
      </c>
      <c r="DO119" s="50">
        <v>0</v>
      </c>
      <c r="DP119" s="50">
        <v>0</v>
      </c>
      <c r="DQ119" s="50">
        <v>0</v>
      </c>
      <c r="DR119" s="50">
        <v>0</v>
      </c>
      <c r="DS119" s="50">
        <v>0</v>
      </c>
      <c r="DT119" s="50">
        <v>0</v>
      </c>
      <c r="DU119" s="50">
        <v>0</v>
      </c>
      <c r="DV119" s="50">
        <v>0</v>
      </c>
      <c r="DW119" s="50">
        <v>0</v>
      </c>
      <c r="DX119" s="50" t="s">
        <v>8</v>
      </c>
      <c r="DY119" s="50">
        <v>1</v>
      </c>
    </row>
    <row r="120" spans="1:129" ht="117.95" customHeight="1" x14ac:dyDescent="0.25">
      <c r="A120" s="22">
        <v>119</v>
      </c>
      <c r="B120" s="35" t="s">
        <v>759</v>
      </c>
      <c r="C120" s="43" t="s">
        <v>853</v>
      </c>
      <c r="D120" s="35" t="s">
        <v>283</v>
      </c>
      <c r="E120" s="35">
        <v>1</v>
      </c>
      <c r="F120" s="35" t="s">
        <v>760</v>
      </c>
      <c r="G120" s="43">
        <v>1</v>
      </c>
      <c r="H120" s="49" t="s">
        <v>761</v>
      </c>
      <c r="I120" s="14">
        <v>2011</v>
      </c>
      <c r="J120" s="35" t="s">
        <v>215</v>
      </c>
      <c r="K120" s="14">
        <v>2011</v>
      </c>
      <c r="L120" s="35" t="s">
        <v>8</v>
      </c>
      <c r="M120" s="35">
        <v>1</v>
      </c>
      <c r="N120" s="35" t="s">
        <v>8</v>
      </c>
      <c r="O120" s="35" t="s">
        <v>8</v>
      </c>
      <c r="P120" s="35" t="s">
        <v>8</v>
      </c>
      <c r="Q120" s="35" t="s">
        <v>8</v>
      </c>
      <c r="R120" s="35" t="s">
        <v>8</v>
      </c>
      <c r="S120" s="35" t="s">
        <v>8</v>
      </c>
      <c r="T120" s="35" t="s">
        <v>8</v>
      </c>
      <c r="U120" s="35" t="s">
        <v>300</v>
      </c>
      <c r="V120" s="35" t="s">
        <v>299</v>
      </c>
      <c r="W120" s="50">
        <v>1</v>
      </c>
      <c r="X120" s="51">
        <v>0</v>
      </c>
      <c r="Y120" s="50">
        <v>0</v>
      </c>
      <c r="Z120" s="50">
        <v>0</v>
      </c>
      <c r="AA120" s="50">
        <v>0</v>
      </c>
      <c r="AB120" s="50">
        <v>0</v>
      </c>
      <c r="AC120" s="50">
        <v>0</v>
      </c>
      <c r="AD120" s="50">
        <v>0</v>
      </c>
      <c r="AE120" s="50">
        <v>0</v>
      </c>
      <c r="AF120" s="50">
        <v>0</v>
      </c>
      <c r="AG120" s="50">
        <v>0</v>
      </c>
      <c r="AH120" s="50">
        <v>0</v>
      </c>
      <c r="AI120" s="50">
        <v>0</v>
      </c>
      <c r="AJ120" s="50">
        <v>0</v>
      </c>
      <c r="AK120" s="50">
        <v>0</v>
      </c>
      <c r="AL120" s="50">
        <v>0</v>
      </c>
      <c r="AM120" s="50">
        <v>0</v>
      </c>
      <c r="AN120" s="50">
        <v>0</v>
      </c>
      <c r="AO120" s="50">
        <v>0</v>
      </c>
      <c r="AP120" s="50">
        <v>0</v>
      </c>
      <c r="AQ120" s="50">
        <v>0</v>
      </c>
      <c r="AR120" s="50">
        <v>0</v>
      </c>
      <c r="AS120" s="50">
        <v>0</v>
      </c>
      <c r="AT120" s="50">
        <v>0</v>
      </c>
      <c r="AU120" s="50">
        <v>0</v>
      </c>
      <c r="AV120" s="50">
        <v>0</v>
      </c>
      <c r="AW120" s="50">
        <v>0</v>
      </c>
      <c r="AX120" s="17">
        <v>0</v>
      </c>
      <c r="AY120" s="50">
        <v>0</v>
      </c>
      <c r="AZ120" s="50">
        <v>0</v>
      </c>
      <c r="BA120" s="50">
        <v>0</v>
      </c>
      <c r="BB120" s="50">
        <v>0</v>
      </c>
      <c r="BC120" s="50">
        <v>0</v>
      </c>
      <c r="BD120" s="50">
        <v>0</v>
      </c>
      <c r="BE120" s="50">
        <v>0</v>
      </c>
      <c r="BF120" s="52">
        <v>0</v>
      </c>
      <c r="BG120" s="52">
        <v>0</v>
      </c>
      <c r="BH120" s="52">
        <v>0</v>
      </c>
      <c r="BI120" s="52">
        <v>0</v>
      </c>
      <c r="BJ120" s="17">
        <v>0</v>
      </c>
      <c r="BK120" s="50">
        <v>0</v>
      </c>
      <c r="BL120" s="53">
        <v>0</v>
      </c>
      <c r="BM120" s="38">
        <v>0</v>
      </c>
      <c r="BN120" s="38">
        <v>0</v>
      </c>
      <c r="BO120" s="38">
        <v>0</v>
      </c>
      <c r="BP120" s="50">
        <v>0</v>
      </c>
      <c r="BQ120" s="50">
        <v>0</v>
      </c>
      <c r="BR120" s="50">
        <v>0</v>
      </c>
      <c r="BS120" s="50">
        <v>0</v>
      </c>
      <c r="BT120" s="50">
        <v>0</v>
      </c>
      <c r="BU120" s="50">
        <v>0</v>
      </c>
      <c r="BV120" s="17">
        <v>0</v>
      </c>
      <c r="BW120" s="17">
        <v>0</v>
      </c>
      <c r="BX120" s="50">
        <v>0</v>
      </c>
      <c r="BY120" s="50">
        <v>0</v>
      </c>
      <c r="BZ120" s="53">
        <v>0</v>
      </c>
      <c r="CA120" s="50">
        <v>0</v>
      </c>
      <c r="CB120" s="50">
        <v>0</v>
      </c>
      <c r="CC120" s="50">
        <v>0</v>
      </c>
      <c r="CD120" s="50">
        <v>0</v>
      </c>
      <c r="CE120" s="50">
        <v>0</v>
      </c>
      <c r="CF120" s="50">
        <v>0</v>
      </c>
      <c r="CG120" s="50">
        <v>0</v>
      </c>
      <c r="CH120" s="50">
        <v>0</v>
      </c>
      <c r="CI120" s="50">
        <v>0</v>
      </c>
      <c r="CJ120" s="50">
        <v>0</v>
      </c>
      <c r="CK120" s="50">
        <v>0</v>
      </c>
      <c r="CL120" s="50">
        <v>0</v>
      </c>
      <c r="CM120" s="50">
        <v>0</v>
      </c>
      <c r="CN120" s="50">
        <v>0</v>
      </c>
      <c r="CO120" s="50">
        <v>0</v>
      </c>
      <c r="CP120" s="50">
        <v>0</v>
      </c>
      <c r="CQ120" s="50">
        <v>0</v>
      </c>
      <c r="CR120" s="50">
        <v>0</v>
      </c>
      <c r="CS120" s="50">
        <v>0</v>
      </c>
      <c r="CT120" s="50">
        <v>0</v>
      </c>
      <c r="CU120" s="50">
        <v>1</v>
      </c>
      <c r="CV120" s="50" t="s">
        <v>8</v>
      </c>
      <c r="CW120" s="50">
        <v>0</v>
      </c>
      <c r="CX120" s="63">
        <v>0</v>
      </c>
      <c r="CY120" s="67">
        <v>3</v>
      </c>
      <c r="CZ120" s="63">
        <v>0</v>
      </c>
      <c r="DA120" s="63">
        <v>0</v>
      </c>
      <c r="DB120" s="50">
        <v>0</v>
      </c>
      <c r="DC120" s="50">
        <v>0</v>
      </c>
      <c r="DD120" s="50">
        <v>0</v>
      </c>
      <c r="DE120" s="50">
        <v>0</v>
      </c>
      <c r="DF120" s="50">
        <v>0</v>
      </c>
      <c r="DG120" s="50">
        <v>0</v>
      </c>
      <c r="DH120" s="50">
        <v>0</v>
      </c>
      <c r="DI120" s="50">
        <v>0</v>
      </c>
      <c r="DJ120" s="50">
        <v>0</v>
      </c>
      <c r="DK120" s="50">
        <v>0</v>
      </c>
      <c r="DL120" s="50">
        <v>0</v>
      </c>
      <c r="DM120" s="50">
        <v>0</v>
      </c>
      <c r="DN120" s="50">
        <v>0</v>
      </c>
      <c r="DO120" s="50">
        <v>0</v>
      </c>
      <c r="DP120" s="50">
        <v>0</v>
      </c>
      <c r="DQ120" s="50">
        <v>0</v>
      </c>
      <c r="DR120" s="50">
        <v>0</v>
      </c>
      <c r="DS120" s="50">
        <v>0</v>
      </c>
      <c r="DT120" s="50">
        <v>0</v>
      </c>
      <c r="DU120" s="50">
        <v>0</v>
      </c>
      <c r="DV120" s="50">
        <v>0</v>
      </c>
      <c r="DW120" s="50">
        <v>0</v>
      </c>
      <c r="DX120" s="50" t="s">
        <v>8</v>
      </c>
      <c r="DY120" s="38">
        <v>1</v>
      </c>
    </row>
    <row r="121" spans="1:129" ht="118.5" customHeight="1" x14ac:dyDescent="0.25">
      <c r="A121" s="22">
        <v>120</v>
      </c>
      <c r="B121" s="35" t="s">
        <v>211</v>
      </c>
      <c r="C121" s="43" t="s">
        <v>854</v>
      </c>
      <c r="D121" s="38" t="s">
        <v>282</v>
      </c>
      <c r="E121" s="38">
        <v>1</v>
      </c>
      <c r="F121" s="38" t="s">
        <v>213</v>
      </c>
      <c r="G121" s="43">
        <v>2</v>
      </c>
      <c r="H121" s="49" t="s">
        <v>214</v>
      </c>
      <c r="I121" s="14">
        <v>2011</v>
      </c>
      <c r="J121" s="49" t="s">
        <v>215</v>
      </c>
      <c r="K121" s="14">
        <v>2011</v>
      </c>
      <c r="L121" s="40" t="s">
        <v>8</v>
      </c>
      <c r="M121" s="38">
        <v>1</v>
      </c>
      <c r="N121" s="38" t="s">
        <v>8</v>
      </c>
      <c r="O121" s="38" t="s">
        <v>8</v>
      </c>
      <c r="P121" s="38" t="s">
        <v>8</v>
      </c>
      <c r="Q121" s="38" t="s">
        <v>8</v>
      </c>
      <c r="R121" s="38" t="s">
        <v>8</v>
      </c>
      <c r="S121" s="38" t="s">
        <v>8</v>
      </c>
      <c r="T121" s="38" t="s">
        <v>8</v>
      </c>
      <c r="U121" s="38" t="s">
        <v>297</v>
      </c>
      <c r="V121" s="38" t="s">
        <v>346</v>
      </c>
      <c r="W121" s="38">
        <v>1</v>
      </c>
      <c r="X121" s="38">
        <v>1</v>
      </c>
      <c r="Y121" s="38">
        <v>1</v>
      </c>
      <c r="Z121" s="38">
        <v>1</v>
      </c>
      <c r="AA121" s="38">
        <v>0</v>
      </c>
      <c r="AB121" s="38">
        <v>0</v>
      </c>
      <c r="AC121" s="44">
        <v>1</v>
      </c>
      <c r="AD121" s="45">
        <v>3</v>
      </c>
      <c r="AE121" s="45">
        <v>3</v>
      </c>
      <c r="AF121" s="53">
        <v>0</v>
      </c>
      <c r="AG121" s="42">
        <v>3</v>
      </c>
      <c r="AH121" s="42">
        <v>3</v>
      </c>
      <c r="AI121" s="44">
        <v>1</v>
      </c>
      <c r="AJ121" s="45">
        <v>3</v>
      </c>
      <c r="AK121" s="45">
        <v>3</v>
      </c>
      <c r="AL121" s="38">
        <v>0</v>
      </c>
      <c r="AM121" s="45">
        <v>3</v>
      </c>
      <c r="AN121" s="43">
        <v>0</v>
      </c>
      <c r="AO121" s="38">
        <v>0</v>
      </c>
      <c r="AP121" s="38">
        <v>0</v>
      </c>
      <c r="AQ121" s="43">
        <v>0</v>
      </c>
      <c r="AR121" s="43">
        <v>0</v>
      </c>
      <c r="AS121" s="43">
        <v>0</v>
      </c>
      <c r="AT121" s="44">
        <v>1</v>
      </c>
      <c r="AU121" s="44">
        <v>1</v>
      </c>
      <c r="AV121" s="44">
        <v>1</v>
      </c>
      <c r="AW121" s="44">
        <v>1</v>
      </c>
      <c r="AX121" s="17">
        <v>0</v>
      </c>
      <c r="AY121" s="44">
        <v>1</v>
      </c>
      <c r="AZ121" s="44">
        <v>1</v>
      </c>
      <c r="BA121" s="44">
        <v>1</v>
      </c>
      <c r="BB121" s="44">
        <v>1</v>
      </c>
      <c r="BC121" s="44">
        <v>1</v>
      </c>
      <c r="BD121" s="73">
        <v>2</v>
      </c>
      <c r="BE121" s="44">
        <v>1</v>
      </c>
      <c r="BF121" s="74">
        <v>0</v>
      </c>
      <c r="BG121" s="68">
        <v>3</v>
      </c>
      <c r="BH121" s="74">
        <v>0</v>
      </c>
      <c r="BI121" s="74">
        <v>0</v>
      </c>
      <c r="BJ121" s="17">
        <v>0</v>
      </c>
      <c r="BK121" s="38">
        <v>0</v>
      </c>
      <c r="BL121" s="43">
        <v>0</v>
      </c>
      <c r="BM121" s="44">
        <v>1</v>
      </c>
      <c r="BN121" s="38">
        <v>0</v>
      </c>
      <c r="BO121" s="38">
        <v>0</v>
      </c>
      <c r="BP121" s="38">
        <v>0</v>
      </c>
      <c r="BQ121" s="38">
        <v>0</v>
      </c>
      <c r="BR121" s="38">
        <v>0</v>
      </c>
      <c r="BS121" s="44">
        <v>1</v>
      </c>
      <c r="BT121" s="44">
        <v>1</v>
      </c>
      <c r="BU121" s="38">
        <v>0</v>
      </c>
      <c r="BV121" s="17">
        <v>0</v>
      </c>
      <c r="BW121" s="17">
        <v>0</v>
      </c>
      <c r="BX121" s="45">
        <v>3</v>
      </c>
      <c r="BY121" s="45">
        <v>3</v>
      </c>
      <c r="BZ121" s="45">
        <v>3</v>
      </c>
      <c r="CA121" s="45">
        <v>3</v>
      </c>
      <c r="CB121" s="38">
        <v>0</v>
      </c>
      <c r="CC121" s="45">
        <v>3</v>
      </c>
      <c r="CD121" s="38">
        <v>0</v>
      </c>
      <c r="CE121" s="38">
        <v>0</v>
      </c>
      <c r="CF121" s="38">
        <v>0</v>
      </c>
      <c r="CG121" s="38">
        <v>10</v>
      </c>
      <c r="CH121" s="38">
        <v>744</v>
      </c>
      <c r="CI121" s="38">
        <v>1</v>
      </c>
      <c r="CJ121" s="38">
        <v>0</v>
      </c>
      <c r="CK121" s="38">
        <v>0</v>
      </c>
      <c r="CL121" s="38">
        <v>1</v>
      </c>
      <c r="CM121" s="45">
        <v>3</v>
      </c>
      <c r="CN121" s="38">
        <v>0</v>
      </c>
      <c r="CO121" s="38">
        <v>0</v>
      </c>
      <c r="CP121" s="38">
        <v>0</v>
      </c>
      <c r="CQ121" s="45">
        <v>3</v>
      </c>
      <c r="CR121" s="38">
        <v>0</v>
      </c>
      <c r="CS121" s="45">
        <v>3</v>
      </c>
      <c r="CT121" s="45">
        <v>3</v>
      </c>
      <c r="CU121" s="61">
        <v>1</v>
      </c>
      <c r="CV121" s="61" t="s">
        <v>8</v>
      </c>
      <c r="CW121" s="85">
        <v>3</v>
      </c>
      <c r="CX121" s="105">
        <v>3</v>
      </c>
      <c r="CY121" s="85">
        <v>3</v>
      </c>
      <c r="CZ121" s="105">
        <v>3</v>
      </c>
      <c r="DA121" s="94">
        <v>0</v>
      </c>
      <c r="DB121" s="106">
        <v>2</v>
      </c>
      <c r="DC121" s="61">
        <v>0</v>
      </c>
      <c r="DD121" s="61">
        <v>0</v>
      </c>
      <c r="DE121" s="61">
        <v>0</v>
      </c>
      <c r="DF121" s="61">
        <v>0</v>
      </c>
      <c r="DG121" s="61">
        <v>0</v>
      </c>
      <c r="DH121" s="61">
        <v>0</v>
      </c>
      <c r="DI121" s="61">
        <v>0</v>
      </c>
      <c r="DJ121" s="61">
        <v>0</v>
      </c>
      <c r="DK121" s="61">
        <v>0</v>
      </c>
      <c r="DL121" s="61">
        <v>0</v>
      </c>
      <c r="DM121" s="61">
        <v>0</v>
      </c>
      <c r="DN121" s="61">
        <v>0</v>
      </c>
      <c r="DO121" s="61">
        <v>0</v>
      </c>
      <c r="DP121" s="61">
        <v>0</v>
      </c>
      <c r="DQ121" s="61">
        <v>0</v>
      </c>
      <c r="DR121" s="61">
        <v>0</v>
      </c>
      <c r="DS121" s="44">
        <v>1</v>
      </c>
      <c r="DT121" s="44">
        <v>1</v>
      </c>
      <c r="DU121" s="38">
        <v>0</v>
      </c>
      <c r="DV121" s="44">
        <v>1</v>
      </c>
      <c r="DW121" s="45">
        <v>3</v>
      </c>
      <c r="DX121" s="38" t="s">
        <v>8</v>
      </c>
      <c r="DY121" s="50">
        <v>1</v>
      </c>
    </row>
    <row r="122" spans="1:129" ht="118.5" customHeight="1" x14ac:dyDescent="0.25">
      <c r="A122" s="22">
        <v>121</v>
      </c>
      <c r="B122" s="35" t="s">
        <v>768</v>
      </c>
      <c r="C122" s="43" t="s">
        <v>855</v>
      </c>
      <c r="D122" s="35" t="s">
        <v>282</v>
      </c>
      <c r="E122" s="35">
        <v>1</v>
      </c>
      <c r="F122" s="35" t="s">
        <v>769</v>
      </c>
      <c r="G122" s="43">
        <v>2</v>
      </c>
      <c r="H122" s="49" t="s">
        <v>770</v>
      </c>
      <c r="I122" s="14">
        <v>2011</v>
      </c>
      <c r="J122" s="35" t="s">
        <v>771</v>
      </c>
      <c r="K122" s="14">
        <v>2012</v>
      </c>
      <c r="L122" s="35" t="s">
        <v>8</v>
      </c>
      <c r="M122" s="35">
        <v>1</v>
      </c>
      <c r="N122" s="35" t="s">
        <v>8</v>
      </c>
      <c r="O122" s="35" t="s">
        <v>8</v>
      </c>
      <c r="P122" s="35" t="s">
        <v>8</v>
      </c>
      <c r="Q122" s="35" t="s">
        <v>8</v>
      </c>
      <c r="R122" s="35" t="s">
        <v>8</v>
      </c>
      <c r="S122" s="35" t="s">
        <v>8</v>
      </c>
      <c r="T122" s="35" t="s">
        <v>8</v>
      </c>
      <c r="U122" s="35" t="s">
        <v>310</v>
      </c>
      <c r="V122" s="35" t="s">
        <v>323</v>
      </c>
      <c r="W122" s="50">
        <v>1</v>
      </c>
      <c r="X122" s="51">
        <v>0</v>
      </c>
      <c r="Y122" s="50">
        <v>0</v>
      </c>
      <c r="Z122" s="50">
        <v>0</v>
      </c>
      <c r="AA122" s="50">
        <v>0</v>
      </c>
      <c r="AB122" s="50">
        <v>0</v>
      </c>
      <c r="AC122" s="50">
        <v>0</v>
      </c>
      <c r="AD122" s="50">
        <v>0</v>
      </c>
      <c r="AE122" s="50">
        <v>0</v>
      </c>
      <c r="AF122" s="50">
        <v>0</v>
      </c>
      <c r="AG122" s="50">
        <v>0</v>
      </c>
      <c r="AH122" s="50">
        <v>0</v>
      </c>
      <c r="AI122" s="50">
        <v>0</v>
      </c>
      <c r="AJ122" s="50">
        <v>0</v>
      </c>
      <c r="AK122" s="50">
        <v>0</v>
      </c>
      <c r="AL122" s="50">
        <v>0</v>
      </c>
      <c r="AM122" s="50">
        <v>0</v>
      </c>
      <c r="AN122" s="50">
        <v>0</v>
      </c>
      <c r="AO122" s="50">
        <v>0</v>
      </c>
      <c r="AP122" s="50">
        <v>0</v>
      </c>
      <c r="AQ122" s="50">
        <v>0</v>
      </c>
      <c r="AR122" s="50">
        <v>0</v>
      </c>
      <c r="AS122" s="50">
        <v>0</v>
      </c>
      <c r="AT122" s="50">
        <v>0</v>
      </c>
      <c r="AU122" s="50">
        <v>0</v>
      </c>
      <c r="AV122" s="50">
        <v>0</v>
      </c>
      <c r="AW122" s="50">
        <v>0</v>
      </c>
      <c r="AX122" s="17">
        <v>0</v>
      </c>
      <c r="AY122" s="50">
        <v>0</v>
      </c>
      <c r="AZ122" s="50">
        <v>0</v>
      </c>
      <c r="BA122" s="50">
        <v>0</v>
      </c>
      <c r="BB122" s="50">
        <v>0</v>
      </c>
      <c r="BC122" s="50">
        <v>0</v>
      </c>
      <c r="BD122" s="50">
        <v>0</v>
      </c>
      <c r="BE122" s="50">
        <v>0</v>
      </c>
      <c r="BF122" s="52">
        <v>0</v>
      </c>
      <c r="BG122" s="52">
        <v>0</v>
      </c>
      <c r="BH122" s="52">
        <v>0</v>
      </c>
      <c r="BI122" s="52">
        <v>0</v>
      </c>
      <c r="BJ122" s="17">
        <v>0</v>
      </c>
      <c r="BK122" s="50">
        <v>0</v>
      </c>
      <c r="BL122" s="53">
        <v>0</v>
      </c>
      <c r="BM122" s="38">
        <v>0</v>
      </c>
      <c r="BN122" s="38">
        <v>0</v>
      </c>
      <c r="BO122" s="38">
        <v>0</v>
      </c>
      <c r="BP122" s="50">
        <v>0</v>
      </c>
      <c r="BQ122" s="50">
        <v>0</v>
      </c>
      <c r="BR122" s="50">
        <v>0</v>
      </c>
      <c r="BS122" s="50">
        <v>0</v>
      </c>
      <c r="BT122" s="50">
        <v>0</v>
      </c>
      <c r="BU122" s="50">
        <v>0</v>
      </c>
      <c r="BV122" s="17">
        <v>0</v>
      </c>
      <c r="BW122" s="17">
        <v>0</v>
      </c>
      <c r="BX122" s="50">
        <v>0</v>
      </c>
      <c r="BY122" s="50">
        <v>0</v>
      </c>
      <c r="BZ122" s="53">
        <v>0</v>
      </c>
      <c r="CA122" s="50">
        <v>0</v>
      </c>
      <c r="CB122" s="50">
        <v>0</v>
      </c>
      <c r="CC122" s="50">
        <v>0</v>
      </c>
      <c r="CD122" s="50">
        <v>0</v>
      </c>
      <c r="CE122" s="50">
        <v>0</v>
      </c>
      <c r="CF122" s="50">
        <v>0</v>
      </c>
      <c r="CG122" s="50">
        <v>0</v>
      </c>
      <c r="CH122" s="50">
        <v>0</v>
      </c>
      <c r="CI122" s="50">
        <v>0</v>
      </c>
      <c r="CJ122" s="50">
        <v>0</v>
      </c>
      <c r="CK122" s="50">
        <v>0</v>
      </c>
      <c r="CL122" s="50">
        <v>0</v>
      </c>
      <c r="CM122" s="50">
        <v>0</v>
      </c>
      <c r="CN122" s="50">
        <v>0</v>
      </c>
      <c r="CO122" s="50">
        <v>0</v>
      </c>
      <c r="CP122" s="50">
        <v>0</v>
      </c>
      <c r="CQ122" s="50">
        <v>0</v>
      </c>
      <c r="CR122" s="50">
        <v>0</v>
      </c>
      <c r="CS122" s="50">
        <v>0</v>
      </c>
      <c r="CT122" s="50">
        <v>0</v>
      </c>
      <c r="CU122" s="50">
        <v>1</v>
      </c>
      <c r="CV122" s="50">
        <v>0</v>
      </c>
      <c r="CW122" s="42">
        <v>3</v>
      </c>
      <c r="CX122" s="42">
        <v>3</v>
      </c>
      <c r="CY122" s="42">
        <v>3</v>
      </c>
      <c r="CZ122" s="50">
        <v>0</v>
      </c>
      <c r="DA122" s="50">
        <v>0</v>
      </c>
      <c r="DB122" s="59">
        <v>1</v>
      </c>
      <c r="DC122" s="50">
        <v>0</v>
      </c>
      <c r="DD122" s="50">
        <v>0</v>
      </c>
      <c r="DE122" s="50">
        <v>0</v>
      </c>
      <c r="DF122" s="50">
        <v>0</v>
      </c>
      <c r="DG122" s="50">
        <v>0</v>
      </c>
      <c r="DH122" s="50">
        <v>0</v>
      </c>
      <c r="DI122" s="50">
        <v>0</v>
      </c>
      <c r="DJ122" s="50">
        <v>0</v>
      </c>
      <c r="DK122" s="50">
        <v>0</v>
      </c>
      <c r="DL122" s="50">
        <v>0</v>
      </c>
      <c r="DM122" s="50">
        <v>0</v>
      </c>
      <c r="DN122" s="50">
        <v>0</v>
      </c>
      <c r="DO122" s="50">
        <v>0</v>
      </c>
      <c r="DP122" s="50">
        <v>0</v>
      </c>
      <c r="DQ122" s="50">
        <v>0</v>
      </c>
      <c r="DR122" s="50">
        <v>0</v>
      </c>
      <c r="DS122" s="50">
        <v>0</v>
      </c>
      <c r="DT122" s="50">
        <v>0</v>
      </c>
      <c r="DU122" s="50">
        <v>0</v>
      </c>
      <c r="DV122" s="50">
        <v>0</v>
      </c>
      <c r="DW122" s="50">
        <v>0</v>
      </c>
      <c r="DX122" s="50" t="s">
        <v>8</v>
      </c>
      <c r="DY122" s="50">
        <v>1</v>
      </c>
    </row>
    <row r="123" spans="1:129" ht="118.5" customHeight="1" x14ac:dyDescent="0.25">
      <c r="A123" s="22">
        <v>122</v>
      </c>
      <c r="B123" s="35" t="s">
        <v>741</v>
      </c>
      <c r="C123" s="43" t="s">
        <v>847</v>
      </c>
      <c r="D123" s="35" t="s">
        <v>282</v>
      </c>
      <c r="E123" s="35">
        <v>1</v>
      </c>
      <c r="F123" s="35" t="s">
        <v>742</v>
      </c>
      <c r="G123" s="43">
        <v>2</v>
      </c>
      <c r="H123" s="49">
        <v>40689</v>
      </c>
      <c r="I123" s="14">
        <v>2011</v>
      </c>
      <c r="J123" s="35" t="s">
        <v>743</v>
      </c>
      <c r="K123" s="14">
        <v>2013</v>
      </c>
      <c r="L123" s="35" t="s">
        <v>8</v>
      </c>
      <c r="M123" s="35">
        <v>1</v>
      </c>
      <c r="N123" s="35" t="s">
        <v>8</v>
      </c>
      <c r="O123" s="35" t="s">
        <v>8</v>
      </c>
      <c r="P123" s="35" t="s">
        <v>8</v>
      </c>
      <c r="Q123" s="35" t="s">
        <v>8</v>
      </c>
      <c r="R123" s="35" t="s">
        <v>8</v>
      </c>
      <c r="S123" s="35" t="s">
        <v>8</v>
      </c>
      <c r="T123" s="35" t="s">
        <v>8</v>
      </c>
      <c r="U123" s="35" t="s">
        <v>310</v>
      </c>
      <c r="V123" s="35" t="s">
        <v>323</v>
      </c>
      <c r="W123" s="50">
        <v>1</v>
      </c>
      <c r="X123" s="51">
        <v>0</v>
      </c>
      <c r="Y123" s="50">
        <v>0</v>
      </c>
      <c r="Z123" s="50">
        <v>0</v>
      </c>
      <c r="AA123" s="50">
        <v>0</v>
      </c>
      <c r="AB123" s="50">
        <v>0</v>
      </c>
      <c r="AC123" s="50">
        <v>0</v>
      </c>
      <c r="AD123" s="50">
        <v>0</v>
      </c>
      <c r="AE123" s="50">
        <v>0</v>
      </c>
      <c r="AF123" s="50">
        <v>0</v>
      </c>
      <c r="AG123" s="50">
        <v>0</v>
      </c>
      <c r="AH123" s="50">
        <v>0</v>
      </c>
      <c r="AI123" s="50">
        <v>0</v>
      </c>
      <c r="AJ123" s="50">
        <v>0</v>
      </c>
      <c r="AK123" s="50">
        <v>0</v>
      </c>
      <c r="AL123" s="50">
        <v>0</v>
      </c>
      <c r="AM123" s="66">
        <v>0</v>
      </c>
      <c r="AN123" s="50">
        <v>0</v>
      </c>
      <c r="AO123" s="50">
        <v>0</v>
      </c>
      <c r="AP123" s="66">
        <v>0</v>
      </c>
      <c r="AQ123" s="50">
        <v>0</v>
      </c>
      <c r="AR123" s="50">
        <v>0</v>
      </c>
      <c r="AS123" s="50">
        <v>0</v>
      </c>
      <c r="AT123" s="50">
        <v>0</v>
      </c>
      <c r="AU123" s="50">
        <v>0</v>
      </c>
      <c r="AV123" s="50">
        <v>0</v>
      </c>
      <c r="AW123" s="50">
        <v>0</v>
      </c>
      <c r="AX123" s="17">
        <v>0</v>
      </c>
      <c r="AY123" s="50">
        <v>0</v>
      </c>
      <c r="AZ123" s="50">
        <v>0</v>
      </c>
      <c r="BA123" s="50">
        <v>0</v>
      </c>
      <c r="BB123" s="50">
        <v>0</v>
      </c>
      <c r="BC123" s="50">
        <v>0</v>
      </c>
      <c r="BD123" s="50">
        <v>0</v>
      </c>
      <c r="BE123" s="50">
        <v>0</v>
      </c>
      <c r="BF123" s="52">
        <v>0</v>
      </c>
      <c r="BG123" s="52">
        <v>0</v>
      </c>
      <c r="BH123" s="52">
        <v>0</v>
      </c>
      <c r="BI123" s="52">
        <v>0</v>
      </c>
      <c r="BJ123" s="17">
        <v>0</v>
      </c>
      <c r="BK123" s="50">
        <v>0</v>
      </c>
      <c r="BL123" s="53">
        <v>0</v>
      </c>
      <c r="BM123" s="50">
        <v>0</v>
      </c>
      <c r="BN123" s="50">
        <v>0</v>
      </c>
      <c r="BO123" s="50">
        <v>0</v>
      </c>
      <c r="BP123" s="50">
        <v>0</v>
      </c>
      <c r="BQ123" s="50">
        <v>0</v>
      </c>
      <c r="BR123" s="50">
        <v>0</v>
      </c>
      <c r="BS123" s="50">
        <v>0</v>
      </c>
      <c r="BT123" s="50">
        <v>0</v>
      </c>
      <c r="BU123" s="50">
        <v>0</v>
      </c>
      <c r="BV123" s="17">
        <v>0</v>
      </c>
      <c r="BW123" s="17">
        <v>0</v>
      </c>
      <c r="BX123" s="50">
        <v>0</v>
      </c>
      <c r="BY123" s="50">
        <v>0</v>
      </c>
      <c r="BZ123" s="53">
        <v>0</v>
      </c>
      <c r="CA123" s="50">
        <v>0</v>
      </c>
      <c r="CB123" s="50">
        <v>0</v>
      </c>
      <c r="CC123" s="50">
        <v>0</v>
      </c>
      <c r="CD123" s="50">
        <v>0</v>
      </c>
      <c r="CE123" s="38">
        <v>0</v>
      </c>
      <c r="CF123" s="50">
        <v>0</v>
      </c>
      <c r="CG123" s="50">
        <v>0</v>
      </c>
      <c r="CH123" s="50">
        <v>0</v>
      </c>
      <c r="CI123" s="50">
        <v>0</v>
      </c>
      <c r="CJ123" s="50">
        <v>0</v>
      </c>
      <c r="CK123" s="50">
        <v>0</v>
      </c>
      <c r="CL123" s="50">
        <v>0</v>
      </c>
      <c r="CM123" s="50">
        <v>0</v>
      </c>
      <c r="CN123" s="50">
        <v>0</v>
      </c>
      <c r="CO123" s="50">
        <v>0</v>
      </c>
      <c r="CP123" s="50">
        <v>0</v>
      </c>
      <c r="CQ123" s="50">
        <v>0</v>
      </c>
      <c r="CR123" s="50">
        <v>0</v>
      </c>
      <c r="CS123" s="50">
        <v>0</v>
      </c>
      <c r="CT123" s="50">
        <v>0</v>
      </c>
      <c r="CU123" s="50">
        <v>1</v>
      </c>
      <c r="CV123" s="50" t="s">
        <v>8</v>
      </c>
      <c r="CW123" s="42">
        <v>3</v>
      </c>
      <c r="CX123" s="61">
        <v>0</v>
      </c>
      <c r="CY123" s="42">
        <v>3</v>
      </c>
      <c r="CZ123" s="50">
        <v>0</v>
      </c>
      <c r="DA123" s="42">
        <v>3</v>
      </c>
      <c r="DB123" s="50">
        <v>0</v>
      </c>
      <c r="DC123" s="50">
        <v>0</v>
      </c>
      <c r="DD123" s="50">
        <v>0</v>
      </c>
      <c r="DE123" s="50">
        <v>0</v>
      </c>
      <c r="DF123" s="50">
        <v>0</v>
      </c>
      <c r="DG123" s="50">
        <v>0</v>
      </c>
      <c r="DH123" s="50">
        <v>0</v>
      </c>
      <c r="DI123" s="50">
        <v>0</v>
      </c>
      <c r="DJ123" s="50">
        <v>0</v>
      </c>
      <c r="DK123" s="50">
        <v>0</v>
      </c>
      <c r="DL123" s="50">
        <v>0</v>
      </c>
      <c r="DM123" s="50">
        <v>0</v>
      </c>
      <c r="DN123" s="50">
        <v>0</v>
      </c>
      <c r="DO123" s="50">
        <v>0</v>
      </c>
      <c r="DP123" s="50">
        <v>0</v>
      </c>
      <c r="DQ123" s="50">
        <v>0</v>
      </c>
      <c r="DR123" s="50">
        <v>0</v>
      </c>
      <c r="DS123" s="50">
        <v>0</v>
      </c>
      <c r="DT123" s="50">
        <v>0</v>
      </c>
      <c r="DU123" s="50">
        <v>0</v>
      </c>
      <c r="DV123" s="50">
        <v>0</v>
      </c>
      <c r="DW123" s="50">
        <v>0</v>
      </c>
      <c r="DX123" s="50" t="s">
        <v>8</v>
      </c>
      <c r="DY123" s="50">
        <v>1</v>
      </c>
    </row>
    <row r="124" spans="1:129" s="11" customFormat="1" ht="118.5" customHeight="1" x14ac:dyDescent="0.25">
      <c r="A124" s="22">
        <v>123</v>
      </c>
      <c r="B124" s="35" t="s">
        <v>772</v>
      </c>
      <c r="C124" s="43" t="s">
        <v>856</v>
      </c>
      <c r="D124" s="35" t="s">
        <v>282</v>
      </c>
      <c r="E124" s="35">
        <v>1</v>
      </c>
      <c r="F124" s="35" t="s">
        <v>773</v>
      </c>
      <c r="G124" s="43">
        <v>1</v>
      </c>
      <c r="H124" s="49" t="s">
        <v>774</v>
      </c>
      <c r="I124" s="14">
        <v>2011</v>
      </c>
      <c r="J124" s="35" t="s">
        <v>775</v>
      </c>
      <c r="K124" s="14">
        <v>2012</v>
      </c>
      <c r="L124" s="35" t="s">
        <v>8</v>
      </c>
      <c r="M124" s="35">
        <v>1</v>
      </c>
      <c r="N124" s="35" t="s">
        <v>8</v>
      </c>
      <c r="O124" s="35" t="s">
        <v>8</v>
      </c>
      <c r="P124" s="35" t="s">
        <v>8</v>
      </c>
      <c r="Q124" s="35" t="s">
        <v>8</v>
      </c>
      <c r="R124" s="35" t="s">
        <v>8</v>
      </c>
      <c r="S124" s="35" t="s">
        <v>8</v>
      </c>
      <c r="T124" s="35" t="s">
        <v>8</v>
      </c>
      <c r="U124" s="35" t="s">
        <v>297</v>
      </c>
      <c r="V124" s="35" t="s">
        <v>776</v>
      </c>
      <c r="W124" s="50">
        <v>1</v>
      </c>
      <c r="X124" s="51">
        <v>0</v>
      </c>
      <c r="Y124" s="50">
        <v>0</v>
      </c>
      <c r="Z124" s="50">
        <v>0</v>
      </c>
      <c r="AA124" s="50">
        <v>0</v>
      </c>
      <c r="AB124" s="50">
        <v>0</v>
      </c>
      <c r="AC124" s="50">
        <v>0</v>
      </c>
      <c r="AD124" s="50">
        <v>0</v>
      </c>
      <c r="AE124" s="50">
        <v>0</v>
      </c>
      <c r="AF124" s="50">
        <v>0</v>
      </c>
      <c r="AG124" s="50">
        <v>0</v>
      </c>
      <c r="AH124" s="50">
        <v>0</v>
      </c>
      <c r="AI124" s="50">
        <v>0</v>
      </c>
      <c r="AJ124" s="50">
        <v>0</v>
      </c>
      <c r="AK124" s="50">
        <v>0</v>
      </c>
      <c r="AL124" s="50">
        <v>0</v>
      </c>
      <c r="AM124" s="50">
        <v>0</v>
      </c>
      <c r="AN124" s="50">
        <v>0</v>
      </c>
      <c r="AO124" s="50">
        <v>0</v>
      </c>
      <c r="AP124" s="50">
        <v>0</v>
      </c>
      <c r="AQ124" s="50">
        <v>0</v>
      </c>
      <c r="AR124" s="50">
        <v>0</v>
      </c>
      <c r="AS124" s="50">
        <v>0</v>
      </c>
      <c r="AT124" s="50">
        <v>0</v>
      </c>
      <c r="AU124" s="50">
        <v>0</v>
      </c>
      <c r="AV124" s="50">
        <v>0</v>
      </c>
      <c r="AW124" s="50">
        <v>0</v>
      </c>
      <c r="AX124" s="17">
        <v>0</v>
      </c>
      <c r="AY124" s="50">
        <v>0</v>
      </c>
      <c r="AZ124" s="50">
        <v>0</v>
      </c>
      <c r="BA124" s="50">
        <v>0</v>
      </c>
      <c r="BB124" s="50">
        <v>0</v>
      </c>
      <c r="BC124" s="50">
        <v>0</v>
      </c>
      <c r="BD124" s="50">
        <v>0</v>
      </c>
      <c r="BE124" s="50">
        <v>0</v>
      </c>
      <c r="BF124" s="52">
        <v>0</v>
      </c>
      <c r="BG124" s="52">
        <v>0</v>
      </c>
      <c r="BH124" s="52">
        <v>0</v>
      </c>
      <c r="BI124" s="52">
        <v>0</v>
      </c>
      <c r="BJ124" s="17">
        <v>0</v>
      </c>
      <c r="BK124" s="50">
        <v>0</v>
      </c>
      <c r="BL124" s="53">
        <v>0</v>
      </c>
      <c r="BM124" s="38">
        <v>0</v>
      </c>
      <c r="BN124" s="38">
        <v>0</v>
      </c>
      <c r="BO124" s="38">
        <v>0</v>
      </c>
      <c r="BP124" s="50">
        <v>0</v>
      </c>
      <c r="BQ124" s="50">
        <v>0</v>
      </c>
      <c r="BR124" s="50">
        <v>0</v>
      </c>
      <c r="BS124" s="50">
        <v>0</v>
      </c>
      <c r="BT124" s="50">
        <v>0</v>
      </c>
      <c r="BU124" s="50">
        <v>0</v>
      </c>
      <c r="BV124" s="17">
        <v>0</v>
      </c>
      <c r="BW124" s="17">
        <v>0</v>
      </c>
      <c r="BX124" s="50">
        <v>0</v>
      </c>
      <c r="BY124" s="50">
        <v>0</v>
      </c>
      <c r="BZ124" s="53">
        <v>0</v>
      </c>
      <c r="CA124" s="50">
        <v>0</v>
      </c>
      <c r="CB124" s="50">
        <v>0</v>
      </c>
      <c r="CC124" s="50">
        <v>0</v>
      </c>
      <c r="CD124" s="50">
        <v>0</v>
      </c>
      <c r="CE124" s="50">
        <v>0</v>
      </c>
      <c r="CF124" s="50">
        <v>0</v>
      </c>
      <c r="CG124" s="50">
        <v>0</v>
      </c>
      <c r="CH124" s="50">
        <v>0</v>
      </c>
      <c r="CI124" s="50">
        <v>0</v>
      </c>
      <c r="CJ124" s="50">
        <v>0</v>
      </c>
      <c r="CK124" s="50">
        <v>0</v>
      </c>
      <c r="CL124" s="50">
        <v>0</v>
      </c>
      <c r="CM124" s="50">
        <v>0</v>
      </c>
      <c r="CN124" s="50">
        <v>0</v>
      </c>
      <c r="CO124" s="50">
        <v>0</v>
      </c>
      <c r="CP124" s="50">
        <v>0</v>
      </c>
      <c r="CQ124" s="50">
        <v>0</v>
      </c>
      <c r="CR124" s="50">
        <v>0</v>
      </c>
      <c r="CS124" s="50">
        <v>0</v>
      </c>
      <c r="CT124" s="50">
        <v>0</v>
      </c>
      <c r="CU124" s="50">
        <v>1</v>
      </c>
      <c r="CV124" s="50" t="s">
        <v>8</v>
      </c>
      <c r="CW124" s="42">
        <v>3</v>
      </c>
      <c r="CX124" s="42">
        <v>3</v>
      </c>
      <c r="CY124" s="42">
        <v>3</v>
      </c>
      <c r="CZ124" s="50">
        <v>0</v>
      </c>
      <c r="DA124" s="50">
        <v>0</v>
      </c>
      <c r="DB124" s="50">
        <v>0</v>
      </c>
      <c r="DC124" s="50">
        <v>0</v>
      </c>
      <c r="DD124" s="50">
        <v>0</v>
      </c>
      <c r="DE124" s="42">
        <v>3</v>
      </c>
      <c r="DF124" s="50">
        <v>0</v>
      </c>
      <c r="DG124" s="50">
        <v>0</v>
      </c>
      <c r="DH124" s="50">
        <v>0</v>
      </c>
      <c r="DI124" s="42">
        <v>3</v>
      </c>
      <c r="DJ124" s="42">
        <v>3</v>
      </c>
      <c r="DK124" s="50">
        <v>0</v>
      </c>
      <c r="DL124" s="50">
        <v>0</v>
      </c>
      <c r="DM124" s="50">
        <v>0</v>
      </c>
      <c r="DN124" s="50">
        <v>0</v>
      </c>
      <c r="DO124" s="50">
        <v>0</v>
      </c>
      <c r="DP124" s="50">
        <v>0</v>
      </c>
      <c r="DQ124" s="50">
        <v>0</v>
      </c>
      <c r="DR124" s="50">
        <v>0</v>
      </c>
      <c r="DS124" s="50">
        <v>0</v>
      </c>
      <c r="DT124" s="50">
        <v>0</v>
      </c>
      <c r="DU124" s="50">
        <v>0</v>
      </c>
      <c r="DV124" s="50">
        <v>0</v>
      </c>
      <c r="DW124" s="50">
        <v>0</v>
      </c>
      <c r="DX124" s="50" t="s">
        <v>8</v>
      </c>
      <c r="DY124" s="50">
        <v>1</v>
      </c>
    </row>
    <row r="125" spans="1:129" ht="118.5" customHeight="1" x14ac:dyDescent="0.25">
      <c r="A125" s="22">
        <v>124</v>
      </c>
      <c r="B125" s="35" t="s">
        <v>674</v>
      </c>
      <c r="C125" s="43" t="s">
        <v>930</v>
      </c>
      <c r="D125" s="35" t="s">
        <v>282</v>
      </c>
      <c r="E125" s="35">
        <v>1</v>
      </c>
      <c r="F125" s="35" t="s">
        <v>675</v>
      </c>
      <c r="G125" s="43">
        <v>2</v>
      </c>
      <c r="H125" s="49">
        <v>40715</v>
      </c>
      <c r="I125" s="14">
        <v>2011</v>
      </c>
      <c r="J125" s="87" t="s">
        <v>66</v>
      </c>
      <c r="K125" s="14">
        <v>2012</v>
      </c>
      <c r="L125" s="35" t="s">
        <v>8</v>
      </c>
      <c r="M125" s="35">
        <v>1</v>
      </c>
      <c r="N125" s="35" t="s">
        <v>8</v>
      </c>
      <c r="O125" s="35" t="s">
        <v>8</v>
      </c>
      <c r="P125" s="35" t="s">
        <v>8</v>
      </c>
      <c r="Q125" s="35" t="s">
        <v>8</v>
      </c>
      <c r="R125" s="35" t="s">
        <v>8</v>
      </c>
      <c r="S125" s="35" t="s">
        <v>8</v>
      </c>
      <c r="T125" s="35" t="s">
        <v>8</v>
      </c>
      <c r="U125" s="35" t="s">
        <v>297</v>
      </c>
      <c r="V125" s="35" t="s">
        <v>299</v>
      </c>
      <c r="W125" s="50">
        <v>1</v>
      </c>
      <c r="X125" s="51">
        <v>0</v>
      </c>
      <c r="Y125" s="50">
        <v>0</v>
      </c>
      <c r="Z125" s="50">
        <v>0</v>
      </c>
      <c r="AA125" s="50">
        <v>0</v>
      </c>
      <c r="AB125" s="50">
        <v>0</v>
      </c>
      <c r="AC125" s="50">
        <v>0</v>
      </c>
      <c r="AD125" s="50">
        <v>0</v>
      </c>
      <c r="AE125" s="50">
        <v>0</v>
      </c>
      <c r="AF125" s="50">
        <v>0</v>
      </c>
      <c r="AG125" s="50">
        <v>0</v>
      </c>
      <c r="AH125" s="50">
        <v>0</v>
      </c>
      <c r="AI125" s="50">
        <v>0</v>
      </c>
      <c r="AJ125" s="50">
        <v>0</v>
      </c>
      <c r="AK125" s="50">
        <v>0</v>
      </c>
      <c r="AL125" s="50">
        <v>0</v>
      </c>
      <c r="AM125" s="50">
        <v>0</v>
      </c>
      <c r="AN125" s="50">
        <v>0</v>
      </c>
      <c r="AO125" s="50">
        <v>0</v>
      </c>
      <c r="AP125" s="50">
        <v>0</v>
      </c>
      <c r="AQ125" s="50">
        <v>0</v>
      </c>
      <c r="AR125" s="50">
        <v>0</v>
      </c>
      <c r="AS125" s="50">
        <v>0</v>
      </c>
      <c r="AT125" s="50">
        <v>0</v>
      </c>
      <c r="AU125" s="50">
        <v>0</v>
      </c>
      <c r="AV125" s="50">
        <v>0</v>
      </c>
      <c r="AW125" s="50">
        <v>0</v>
      </c>
      <c r="AX125" s="17">
        <v>0</v>
      </c>
      <c r="AY125" s="50">
        <v>0</v>
      </c>
      <c r="AZ125" s="50">
        <v>0</v>
      </c>
      <c r="BA125" s="50">
        <v>0</v>
      </c>
      <c r="BB125" s="50">
        <v>0</v>
      </c>
      <c r="BC125" s="50">
        <v>0</v>
      </c>
      <c r="BD125" s="50">
        <v>0</v>
      </c>
      <c r="BE125" s="50">
        <v>0</v>
      </c>
      <c r="BF125" s="52">
        <v>0</v>
      </c>
      <c r="BG125" s="52">
        <v>0</v>
      </c>
      <c r="BH125" s="52">
        <v>0</v>
      </c>
      <c r="BI125" s="52">
        <v>0</v>
      </c>
      <c r="BJ125" s="17">
        <v>0</v>
      </c>
      <c r="BK125" s="50">
        <v>0</v>
      </c>
      <c r="BL125" s="53">
        <v>0</v>
      </c>
      <c r="BM125" s="38">
        <v>0</v>
      </c>
      <c r="BN125" s="38">
        <v>0</v>
      </c>
      <c r="BO125" s="38">
        <v>0</v>
      </c>
      <c r="BP125" s="50">
        <v>0</v>
      </c>
      <c r="BQ125" s="50">
        <v>0</v>
      </c>
      <c r="BR125" s="50">
        <v>0</v>
      </c>
      <c r="BS125" s="50">
        <v>0</v>
      </c>
      <c r="BT125" s="50">
        <v>0</v>
      </c>
      <c r="BU125" s="50">
        <v>0</v>
      </c>
      <c r="BV125" s="17">
        <v>0</v>
      </c>
      <c r="BW125" s="17">
        <v>0</v>
      </c>
      <c r="BX125" s="50">
        <v>0</v>
      </c>
      <c r="BY125" s="50">
        <v>0</v>
      </c>
      <c r="BZ125" s="53">
        <v>0</v>
      </c>
      <c r="CA125" s="50">
        <v>0</v>
      </c>
      <c r="CB125" s="50">
        <v>0</v>
      </c>
      <c r="CC125" s="50">
        <v>0</v>
      </c>
      <c r="CD125" s="50">
        <v>0</v>
      </c>
      <c r="CE125" s="50">
        <v>0</v>
      </c>
      <c r="CF125" s="50">
        <v>0</v>
      </c>
      <c r="CG125" s="50">
        <v>0</v>
      </c>
      <c r="CH125" s="50">
        <v>0</v>
      </c>
      <c r="CI125" s="50">
        <v>0</v>
      </c>
      <c r="CJ125" s="50">
        <v>0</v>
      </c>
      <c r="CK125" s="50">
        <v>0</v>
      </c>
      <c r="CL125" s="50">
        <v>0</v>
      </c>
      <c r="CM125" s="50">
        <v>0</v>
      </c>
      <c r="CN125" s="50">
        <v>0</v>
      </c>
      <c r="CO125" s="50">
        <v>0</v>
      </c>
      <c r="CP125" s="50">
        <v>0</v>
      </c>
      <c r="CQ125" s="50">
        <v>0</v>
      </c>
      <c r="CR125" s="50">
        <v>0</v>
      </c>
      <c r="CS125" s="50">
        <v>0</v>
      </c>
      <c r="CT125" s="50">
        <v>0</v>
      </c>
      <c r="CU125" s="50">
        <v>1</v>
      </c>
      <c r="CV125" s="35" t="s">
        <v>676</v>
      </c>
      <c r="CW125" s="42">
        <v>3</v>
      </c>
      <c r="CX125" s="42">
        <v>3</v>
      </c>
      <c r="CY125" s="42">
        <v>3</v>
      </c>
      <c r="CZ125" s="50">
        <v>0</v>
      </c>
      <c r="DA125" s="50">
        <v>0</v>
      </c>
      <c r="DB125" s="50">
        <v>0</v>
      </c>
      <c r="DC125" s="50">
        <v>0</v>
      </c>
      <c r="DD125" s="50">
        <v>0</v>
      </c>
      <c r="DE125" s="42">
        <v>3</v>
      </c>
      <c r="DF125" s="50">
        <v>0</v>
      </c>
      <c r="DG125" s="50">
        <v>0</v>
      </c>
      <c r="DH125" s="50">
        <v>0</v>
      </c>
      <c r="DI125" s="50">
        <v>0</v>
      </c>
      <c r="DJ125" s="50">
        <v>0</v>
      </c>
      <c r="DK125" s="50">
        <v>0</v>
      </c>
      <c r="DL125" s="50">
        <v>0</v>
      </c>
      <c r="DM125" s="50">
        <v>0</v>
      </c>
      <c r="DN125" s="50">
        <v>0</v>
      </c>
      <c r="DO125" s="50">
        <v>0</v>
      </c>
      <c r="DP125" s="50">
        <v>0</v>
      </c>
      <c r="DQ125" s="50">
        <v>0</v>
      </c>
      <c r="DR125" s="50">
        <v>0</v>
      </c>
      <c r="DS125" s="50">
        <v>0</v>
      </c>
      <c r="DT125" s="50">
        <v>0</v>
      </c>
      <c r="DU125" s="50">
        <v>0</v>
      </c>
      <c r="DV125" s="50">
        <v>0</v>
      </c>
      <c r="DW125" s="50">
        <v>0</v>
      </c>
      <c r="DX125" s="50" t="s">
        <v>8</v>
      </c>
      <c r="DY125" s="50">
        <v>1</v>
      </c>
    </row>
    <row r="126" spans="1:129" ht="118.5" customHeight="1" x14ac:dyDescent="0.25">
      <c r="A126" s="22">
        <v>125</v>
      </c>
      <c r="B126" s="35" t="s">
        <v>777</v>
      </c>
      <c r="C126" s="43" t="s">
        <v>867</v>
      </c>
      <c r="D126" s="35" t="s">
        <v>282</v>
      </c>
      <c r="E126" s="35">
        <v>1</v>
      </c>
      <c r="F126" s="35" t="s">
        <v>778</v>
      </c>
      <c r="G126" s="43">
        <v>2</v>
      </c>
      <c r="H126" s="49" t="s">
        <v>779</v>
      </c>
      <c r="I126" s="14">
        <v>2011</v>
      </c>
      <c r="J126" s="35" t="s">
        <v>743</v>
      </c>
      <c r="K126" s="14">
        <v>2014</v>
      </c>
      <c r="L126" s="35" t="s">
        <v>8</v>
      </c>
      <c r="M126" s="35">
        <v>1</v>
      </c>
      <c r="N126" s="35" t="s">
        <v>8</v>
      </c>
      <c r="O126" s="35" t="s">
        <v>8</v>
      </c>
      <c r="P126" s="35" t="s">
        <v>8</v>
      </c>
      <c r="Q126" s="35" t="s">
        <v>8</v>
      </c>
      <c r="R126" s="35" t="s">
        <v>8</v>
      </c>
      <c r="S126" s="35" t="s">
        <v>8</v>
      </c>
      <c r="T126" s="35" t="s">
        <v>8</v>
      </c>
      <c r="U126" s="35" t="s">
        <v>297</v>
      </c>
      <c r="V126" s="35" t="s">
        <v>347</v>
      </c>
      <c r="W126" s="50">
        <v>1</v>
      </c>
      <c r="X126" s="51">
        <v>0</v>
      </c>
      <c r="Y126" s="50">
        <v>0</v>
      </c>
      <c r="Z126" s="50">
        <v>0</v>
      </c>
      <c r="AA126" s="50">
        <v>0</v>
      </c>
      <c r="AB126" s="50">
        <v>0</v>
      </c>
      <c r="AC126" s="50">
        <v>0</v>
      </c>
      <c r="AD126" s="50">
        <v>0</v>
      </c>
      <c r="AE126" s="50">
        <v>0</v>
      </c>
      <c r="AF126" s="50">
        <v>0</v>
      </c>
      <c r="AG126" s="50">
        <v>0</v>
      </c>
      <c r="AH126" s="50">
        <v>0</v>
      </c>
      <c r="AI126" s="50">
        <v>0</v>
      </c>
      <c r="AJ126" s="50">
        <v>0</v>
      </c>
      <c r="AK126" s="50">
        <v>0</v>
      </c>
      <c r="AL126" s="50">
        <v>0</v>
      </c>
      <c r="AM126" s="50">
        <v>0</v>
      </c>
      <c r="AN126" s="50">
        <v>0</v>
      </c>
      <c r="AO126" s="50">
        <v>0</v>
      </c>
      <c r="AP126" s="50">
        <v>0</v>
      </c>
      <c r="AQ126" s="50">
        <v>0</v>
      </c>
      <c r="AR126" s="50">
        <v>0</v>
      </c>
      <c r="AS126" s="50">
        <v>0</v>
      </c>
      <c r="AT126" s="50">
        <v>0</v>
      </c>
      <c r="AU126" s="50">
        <v>0</v>
      </c>
      <c r="AV126" s="50">
        <v>0</v>
      </c>
      <c r="AW126" s="50">
        <v>0</v>
      </c>
      <c r="AX126" s="17">
        <v>0</v>
      </c>
      <c r="AY126" s="50">
        <v>0</v>
      </c>
      <c r="AZ126" s="50">
        <v>0</v>
      </c>
      <c r="BA126" s="50">
        <v>0</v>
      </c>
      <c r="BB126" s="50">
        <v>0</v>
      </c>
      <c r="BC126" s="50">
        <v>0</v>
      </c>
      <c r="BD126" s="50">
        <v>0</v>
      </c>
      <c r="BE126" s="50">
        <v>0</v>
      </c>
      <c r="BF126" s="52">
        <v>0</v>
      </c>
      <c r="BG126" s="52">
        <v>0</v>
      </c>
      <c r="BH126" s="52">
        <v>0</v>
      </c>
      <c r="BI126" s="52">
        <v>0</v>
      </c>
      <c r="BJ126" s="17">
        <v>0</v>
      </c>
      <c r="BK126" s="50">
        <v>0</v>
      </c>
      <c r="BL126" s="53">
        <v>0</v>
      </c>
      <c r="BM126" s="38">
        <v>0</v>
      </c>
      <c r="BN126" s="38">
        <v>0</v>
      </c>
      <c r="BO126" s="38">
        <v>0</v>
      </c>
      <c r="BP126" s="50">
        <v>0</v>
      </c>
      <c r="BQ126" s="50">
        <v>0</v>
      </c>
      <c r="BR126" s="50">
        <v>0</v>
      </c>
      <c r="BS126" s="50">
        <v>0</v>
      </c>
      <c r="BT126" s="50">
        <v>0</v>
      </c>
      <c r="BU126" s="50">
        <v>0</v>
      </c>
      <c r="BV126" s="17">
        <v>0</v>
      </c>
      <c r="BW126" s="17">
        <v>0</v>
      </c>
      <c r="BX126" s="50">
        <v>0</v>
      </c>
      <c r="BY126" s="50">
        <v>0</v>
      </c>
      <c r="BZ126" s="53">
        <v>0</v>
      </c>
      <c r="CA126" s="50">
        <v>0</v>
      </c>
      <c r="CB126" s="50">
        <v>0</v>
      </c>
      <c r="CC126" s="50">
        <v>0</v>
      </c>
      <c r="CD126" s="50">
        <v>0</v>
      </c>
      <c r="CE126" s="50">
        <v>0</v>
      </c>
      <c r="CF126" s="50">
        <v>0</v>
      </c>
      <c r="CG126" s="50">
        <v>0</v>
      </c>
      <c r="CH126" s="50">
        <v>0</v>
      </c>
      <c r="CI126" s="50">
        <v>0</v>
      </c>
      <c r="CJ126" s="50">
        <v>0</v>
      </c>
      <c r="CK126" s="50">
        <v>0</v>
      </c>
      <c r="CL126" s="50">
        <v>0</v>
      </c>
      <c r="CM126" s="50">
        <v>0</v>
      </c>
      <c r="CN126" s="50">
        <v>0</v>
      </c>
      <c r="CO126" s="50">
        <v>0</v>
      </c>
      <c r="CP126" s="50">
        <v>0</v>
      </c>
      <c r="CQ126" s="50">
        <v>0</v>
      </c>
      <c r="CR126" s="50">
        <v>0</v>
      </c>
      <c r="CS126" s="50">
        <v>0</v>
      </c>
      <c r="CT126" s="50">
        <v>0</v>
      </c>
      <c r="CU126" s="50">
        <v>1</v>
      </c>
      <c r="CV126" s="50" t="s">
        <v>8</v>
      </c>
      <c r="CW126" s="50">
        <v>0</v>
      </c>
      <c r="CX126" s="50">
        <v>0</v>
      </c>
      <c r="CY126" s="59">
        <v>1</v>
      </c>
      <c r="CZ126" s="50">
        <v>0</v>
      </c>
      <c r="DA126" s="50">
        <v>0</v>
      </c>
      <c r="DB126" s="50">
        <v>0</v>
      </c>
      <c r="DC126" s="50">
        <v>0</v>
      </c>
      <c r="DD126" s="50">
        <v>0</v>
      </c>
      <c r="DE126" s="50">
        <v>0</v>
      </c>
      <c r="DF126" s="50">
        <v>0</v>
      </c>
      <c r="DG126" s="50">
        <v>0</v>
      </c>
      <c r="DH126" s="50">
        <v>0</v>
      </c>
      <c r="DI126" s="50">
        <v>0</v>
      </c>
      <c r="DJ126" s="50">
        <v>0</v>
      </c>
      <c r="DK126" s="50">
        <v>0</v>
      </c>
      <c r="DL126" s="71">
        <v>0</v>
      </c>
      <c r="DM126" s="50">
        <v>0</v>
      </c>
      <c r="DN126" s="50">
        <v>0</v>
      </c>
      <c r="DO126" s="50">
        <v>0</v>
      </c>
      <c r="DP126" s="50">
        <v>0</v>
      </c>
      <c r="DQ126" s="50">
        <v>0</v>
      </c>
      <c r="DR126" s="50">
        <v>0</v>
      </c>
      <c r="DS126" s="50">
        <v>0</v>
      </c>
      <c r="DT126" s="50">
        <v>0</v>
      </c>
      <c r="DU126" s="50">
        <v>0</v>
      </c>
      <c r="DV126" s="50">
        <v>0</v>
      </c>
      <c r="DW126" s="50">
        <v>0</v>
      </c>
      <c r="DX126" s="50" t="s">
        <v>8</v>
      </c>
      <c r="DY126" s="50">
        <v>1</v>
      </c>
    </row>
    <row r="127" spans="1:129" ht="118.5" customHeight="1" x14ac:dyDescent="0.25">
      <c r="A127" s="22">
        <v>126</v>
      </c>
      <c r="B127" s="35" t="s">
        <v>747</v>
      </c>
      <c r="C127" s="43" t="s">
        <v>850</v>
      </c>
      <c r="D127" s="35" t="s">
        <v>282</v>
      </c>
      <c r="E127" s="35">
        <v>1</v>
      </c>
      <c r="F127" s="35" t="s">
        <v>748</v>
      </c>
      <c r="G127" s="43">
        <v>1</v>
      </c>
      <c r="H127" s="49">
        <v>40861</v>
      </c>
      <c r="I127" s="14">
        <v>2011</v>
      </c>
      <c r="J127" s="87" t="s">
        <v>841</v>
      </c>
      <c r="K127" s="14">
        <v>2012</v>
      </c>
      <c r="L127" s="35" t="s">
        <v>8</v>
      </c>
      <c r="M127" s="35">
        <v>1</v>
      </c>
      <c r="N127" s="35" t="s">
        <v>8</v>
      </c>
      <c r="O127" s="35" t="s">
        <v>8</v>
      </c>
      <c r="P127" s="35" t="s">
        <v>8</v>
      </c>
      <c r="Q127" s="35" t="s">
        <v>8</v>
      </c>
      <c r="R127" s="35" t="s">
        <v>8</v>
      </c>
      <c r="S127" s="35" t="s">
        <v>8</v>
      </c>
      <c r="T127" s="35" t="s">
        <v>8</v>
      </c>
      <c r="U127" s="35" t="s">
        <v>308</v>
      </c>
      <c r="V127" s="35" t="s">
        <v>299</v>
      </c>
      <c r="W127" s="50">
        <v>1</v>
      </c>
      <c r="X127" s="51">
        <v>0</v>
      </c>
      <c r="Y127" s="50">
        <v>0</v>
      </c>
      <c r="Z127" s="50">
        <v>0</v>
      </c>
      <c r="AA127" s="50">
        <v>0</v>
      </c>
      <c r="AB127" s="50">
        <v>0</v>
      </c>
      <c r="AC127" s="50">
        <v>0</v>
      </c>
      <c r="AD127" s="50">
        <v>0</v>
      </c>
      <c r="AE127" s="50">
        <v>0</v>
      </c>
      <c r="AF127" s="50">
        <v>0</v>
      </c>
      <c r="AG127" s="50">
        <v>0</v>
      </c>
      <c r="AH127" s="50">
        <v>0</v>
      </c>
      <c r="AI127" s="50">
        <v>0</v>
      </c>
      <c r="AJ127" s="50">
        <v>0</v>
      </c>
      <c r="AK127" s="50">
        <v>0</v>
      </c>
      <c r="AL127" s="50">
        <v>0</v>
      </c>
      <c r="AM127" s="50">
        <v>0</v>
      </c>
      <c r="AN127" s="50">
        <v>0</v>
      </c>
      <c r="AO127" s="50">
        <v>0</v>
      </c>
      <c r="AP127" s="50">
        <v>0</v>
      </c>
      <c r="AQ127" s="50">
        <v>0</v>
      </c>
      <c r="AR127" s="50">
        <v>0</v>
      </c>
      <c r="AS127" s="50">
        <v>0</v>
      </c>
      <c r="AT127" s="50">
        <v>0</v>
      </c>
      <c r="AU127" s="50">
        <v>0</v>
      </c>
      <c r="AV127" s="50">
        <v>0</v>
      </c>
      <c r="AW127" s="50">
        <v>0</v>
      </c>
      <c r="AX127" s="17">
        <v>0</v>
      </c>
      <c r="AY127" s="50">
        <v>0</v>
      </c>
      <c r="AZ127" s="50">
        <v>0</v>
      </c>
      <c r="BA127" s="50">
        <v>0</v>
      </c>
      <c r="BB127" s="50">
        <v>0</v>
      </c>
      <c r="BC127" s="50">
        <v>0</v>
      </c>
      <c r="BD127" s="50">
        <v>0</v>
      </c>
      <c r="BE127" s="50">
        <v>0</v>
      </c>
      <c r="BF127" s="52">
        <v>0</v>
      </c>
      <c r="BG127" s="52">
        <v>0</v>
      </c>
      <c r="BH127" s="52">
        <v>0</v>
      </c>
      <c r="BI127" s="52">
        <v>0</v>
      </c>
      <c r="BJ127" s="17">
        <v>0</v>
      </c>
      <c r="BK127" s="50">
        <v>0</v>
      </c>
      <c r="BL127" s="53">
        <v>0</v>
      </c>
      <c r="BM127" s="50">
        <v>0</v>
      </c>
      <c r="BN127" s="50">
        <v>0</v>
      </c>
      <c r="BO127" s="50">
        <v>0</v>
      </c>
      <c r="BP127" s="50">
        <v>0</v>
      </c>
      <c r="BQ127" s="50">
        <v>0</v>
      </c>
      <c r="BR127" s="50">
        <v>0</v>
      </c>
      <c r="BS127" s="50">
        <v>0</v>
      </c>
      <c r="BT127" s="50">
        <v>0</v>
      </c>
      <c r="BU127" s="50">
        <v>0</v>
      </c>
      <c r="BV127" s="17">
        <v>0</v>
      </c>
      <c r="BW127" s="17">
        <v>0</v>
      </c>
      <c r="BX127" s="50">
        <v>0</v>
      </c>
      <c r="BY127" s="50">
        <v>0</v>
      </c>
      <c r="BZ127" s="53">
        <v>0</v>
      </c>
      <c r="CA127" s="50">
        <v>0</v>
      </c>
      <c r="CB127" s="50">
        <v>0</v>
      </c>
      <c r="CC127" s="50">
        <v>0</v>
      </c>
      <c r="CD127" s="50">
        <v>0</v>
      </c>
      <c r="CE127" s="38">
        <v>0</v>
      </c>
      <c r="CF127" s="50">
        <v>0</v>
      </c>
      <c r="CG127" s="50">
        <v>0</v>
      </c>
      <c r="CH127" s="50">
        <v>0</v>
      </c>
      <c r="CI127" s="50">
        <v>0</v>
      </c>
      <c r="CJ127" s="50">
        <v>0</v>
      </c>
      <c r="CK127" s="50">
        <v>0</v>
      </c>
      <c r="CL127" s="50">
        <v>0</v>
      </c>
      <c r="CM127" s="50">
        <v>0</v>
      </c>
      <c r="CN127" s="50">
        <v>0</v>
      </c>
      <c r="CO127" s="50">
        <v>0</v>
      </c>
      <c r="CP127" s="50">
        <v>0</v>
      </c>
      <c r="CQ127" s="50">
        <v>0</v>
      </c>
      <c r="CR127" s="50">
        <v>0</v>
      </c>
      <c r="CS127" s="50">
        <v>0</v>
      </c>
      <c r="CT127" s="50">
        <v>0</v>
      </c>
      <c r="CU127" s="50">
        <v>1</v>
      </c>
      <c r="CV127" s="35" t="s">
        <v>750</v>
      </c>
      <c r="CW127" s="42">
        <v>3</v>
      </c>
      <c r="CX127" s="42">
        <v>3</v>
      </c>
      <c r="CY127" s="50">
        <v>0</v>
      </c>
      <c r="CZ127" s="42">
        <v>3</v>
      </c>
      <c r="DA127" s="42">
        <v>3</v>
      </c>
      <c r="DB127" s="50">
        <v>0</v>
      </c>
      <c r="DC127" s="50">
        <v>0</v>
      </c>
      <c r="DD127" s="50">
        <v>0</v>
      </c>
      <c r="DE127" s="42">
        <v>3</v>
      </c>
      <c r="DF127" s="50">
        <v>0</v>
      </c>
      <c r="DG127" s="50">
        <v>0</v>
      </c>
      <c r="DH127" s="50">
        <v>0</v>
      </c>
      <c r="DI127" s="50">
        <v>0</v>
      </c>
      <c r="DJ127" s="50">
        <v>0</v>
      </c>
      <c r="DK127" s="50">
        <v>0</v>
      </c>
      <c r="DL127" s="50">
        <v>0</v>
      </c>
      <c r="DM127" s="50">
        <v>0</v>
      </c>
      <c r="DN127" s="50">
        <v>0</v>
      </c>
      <c r="DO127" s="42">
        <v>3</v>
      </c>
      <c r="DP127" s="50">
        <v>0</v>
      </c>
      <c r="DQ127" s="50">
        <v>0</v>
      </c>
      <c r="DR127" s="50">
        <v>0</v>
      </c>
      <c r="DS127" s="50">
        <v>0</v>
      </c>
      <c r="DT127" s="50">
        <v>0</v>
      </c>
      <c r="DU127" s="50">
        <v>0</v>
      </c>
      <c r="DV127" s="50">
        <v>0</v>
      </c>
      <c r="DW127" s="50">
        <v>0</v>
      </c>
      <c r="DX127" s="50" t="s">
        <v>8</v>
      </c>
      <c r="DY127" s="43">
        <v>1</v>
      </c>
    </row>
    <row r="128" spans="1:129" ht="118.5" customHeight="1" x14ac:dyDescent="0.25">
      <c r="A128" s="22">
        <v>127</v>
      </c>
      <c r="B128" s="35" t="s">
        <v>81</v>
      </c>
      <c r="C128" s="43" t="s">
        <v>865</v>
      </c>
      <c r="D128" s="43" t="s">
        <v>282</v>
      </c>
      <c r="E128" s="43">
        <v>2</v>
      </c>
      <c r="F128" s="43" t="s">
        <v>1102</v>
      </c>
      <c r="G128" s="43">
        <v>2</v>
      </c>
      <c r="H128" s="49" t="s">
        <v>89</v>
      </c>
      <c r="I128" s="14">
        <v>2011</v>
      </c>
      <c r="J128" s="49" t="s">
        <v>90</v>
      </c>
      <c r="K128" s="14">
        <v>2013</v>
      </c>
      <c r="L128" s="43" t="s">
        <v>8</v>
      </c>
      <c r="M128" s="43">
        <v>1</v>
      </c>
      <c r="N128" s="43" t="s">
        <v>8</v>
      </c>
      <c r="O128" s="43" t="s">
        <v>8</v>
      </c>
      <c r="P128" s="43" t="s">
        <v>8</v>
      </c>
      <c r="Q128" s="43" t="s">
        <v>8</v>
      </c>
      <c r="R128" s="43" t="s">
        <v>8</v>
      </c>
      <c r="S128" s="43" t="s">
        <v>8</v>
      </c>
      <c r="T128" s="43" t="s">
        <v>8</v>
      </c>
      <c r="U128" s="43" t="s">
        <v>310</v>
      </c>
      <c r="V128" s="43" t="s">
        <v>323</v>
      </c>
      <c r="W128" s="43">
        <v>1</v>
      </c>
      <c r="X128" s="43">
        <v>1</v>
      </c>
      <c r="Y128" s="43">
        <v>1</v>
      </c>
      <c r="Z128" s="43">
        <v>1</v>
      </c>
      <c r="AA128" s="45">
        <v>3</v>
      </c>
      <c r="AB128" s="45">
        <v>3</v>
      </c>
      <c r="AC128" s="43">
        <v>0</v>
      </c>
      <c r="AD128" s="43">
        <v>0</v>
      </c>
      <c r="AE128" s="45">
        <v>3</v>
      </c>
      <c r="AF128" s="53">
        <v>0</v>
      </c>
      <c r="AG128" s="42">
        <v>3</v>
      </c>
      <c r="AH128" s="53">
        <v>0</v>
      </c>
      <c r="AI128" s="44">
        <v>1</v>
      </c>
      <c r="AJ128" s="45">
        <v>3</v>
      </c>
      <c r="AK128" s="45">
        <v>3</v>
      </c>
      <c r="AL128" s="45">
        <v>3</v>
      </c>
      <c r="AM128" s="45">
        <v>3</v>
      </c>
      <c r="AN128" s="43">
        <v>0</v>
      </c>
      <c r="AO128" s="43">
        <v>0</v>
      </c>
      <c r="AP128" s="43">
        <v>0</v>
      </c>
      <c r="AQ128" s="43">
        <v>0</v>
      </c>
      <c r="AR128" s="43">
        <v>0</v>
      </c>
      <c r="AS128" s="45">
        <v>3</v>
      </c>
      <c r="AT128" s="43">
        <v>0</v>
      </c>
      <c r="AU128" s="80">
        <v>1</v>
      </c>
      <c r="AV128" s="44">
        <v>1</v>
      </c>
      <c r="AW128" s="80">
        <v>1</v>
      </c>
      <c r="AX128" s="17">
        <v>0</v>
      </c>
      <c r="AY128" s="43">
        <v>0</v>
      </c>
      <c r="AZ128" s="44">
        <v>1</v>
      </c>
      <c r="BA128" s="44">
        <v>1</v>
      </c>
      <c r="BB128" s="80">
        <v>1</v>
      </c>
      <c r="BC128" s="44">
        <v>1</v>
      </c>
      <c r="BD128" s="44">
        <v>1</v>
      </c>
      <c r="BE128" s="44">
        <v>1</v>
      </c>
      <c r="BF128" s="38">
        <v>0</v>
      </c>
      <c r="BG128" s="38">
        <v>0</v>
      </c>
      <c r="BH128" s="38">
        <v>0</v>
      </c>
      <c r="BI128" s="38">
        <v>0</v>
      </c>
      <c r="BJ128" s="17">
        <v>0</v>
      </c>
      <c r="BK128" s="43">
        <v>0</v>
      </c>
      <c r="BL128" s="43">
        <v>0</v>
      </c>
      <c r="BM128" s="44">
        <v>1</v>
      </c>
      <c r="BN128" s="43">
        <v>0</v>
      </c>
      <c r="BO128" s="43">
        <v>0</v>
      </c>
      <c r="BP128" s="43">
        <v>0</v>
      </c>
      <c r="BQ128" s="43">
        <v>0</v>
      </c>
      <c r="BR128" s="43">
        <v>0</v>
      </c>
      <c r="BS128" s="44">
        <v>1</v>
      </c>
      <c r="BT128" s="44">
        <v>1</v>
      </c>
      <c r="BU128" s="43">
        <v>0</v>
      </c>
      <c r="BV128" s="17">
        <v>0</v>
      </c>
      <c r="BW128" s="17">
        <v>0</v>
      </c>
      <c r="BX128" s="45">
        <v>3</v>
      </c>
      <c r="BY128" s="43">
        <v>0</v>
      </c>
      <c r="BZ128" s="45">
        <v>3</v>
      </c>
      <c r="CA128" s="45">
        <v>3</v>
      </c>
      <c r="CB128" s="45">
        <v>3</v>
      </c>
      <c r="CC128" s="45">
        <v>3</v>
      </c>
      <c r="CD128" s="43">
        <v>0</v>
      </c>
      <c r="CE128" s="43">
        <v>0</v>
      </c>
      <c r="CF128" s="43">
        <v>0</v>
      </c>
      <c r="CG128" s="43">
        <v>6</v>
      </c>
      <c r="CH128" s="43">
        <v>846</v>
      </c>
      <c r="CI128" s="43">
        <v>0</v>
      </c>
      <c r="CJ128" s="43">
        <v>0</v>
      </c>
      <c r="CK128" s="43">
        <v>1</v>
      </c>
      <c r="CL128" s="43">
        <v>1</v>
      </c>
      <c r="CM128" s="45">
        <v>3</v>
      </c>
      <c r="CN128" s="43">
        <v>0</v>
      </c>
      <c r="CO128" s="43">
        <v>0</v>
      </c>
      <c r="CP128" s="43">
        <v>0</v>
      </c>
      <c r="CQ128" s="45">
        <v>3</v>
      </c>
      <c r="CR128" s="43">
        <v>0</v>
      </c>
      <c r="CS128" s="45">
        <v>3</v>
      </c>
      <c r="CT128" s="43">
        <v>0</v>
      </c>
      <c r="CU128" s="61">
        <v>1</v>
      </c>
      <c r="CV128" s="61" t="s">
        <v>863</v>
      </c>
      <c r="CW128" s="85">
        <v>3</v>
      </c>
      <c r="CX128" s="85">
        <v>3</v>
      </c>
      <c r="CY128" s="85">
        <v>3</v>
      </c>
      <c r="CZ128" s="61">
        <v>0</v>
      </c>
      <c r="DA128" s="38">
        <v>0</v>
      </c>
      <c r="DB128" s="61">
        <v>0</v>
      </c>
      <c r="DC128" s="61">
        <v>0</v>
      </c>
      <c r="DD128" s="61">
        <v>0</v>
      </c>
      <c r="DE128" s="85">
        <v>3</v>
      </c>
      <c r="DF128" s="85">
        <v>3</v>
      </c>
      <c r="DG128" s="61">
        <v>0</v>
      </c>
      <c r="DH128" s="61">
        <v>0</v>
      </c>
      <c r="DI128" s="61">
        <v>0</v>
      </c>
      <c r="DJ128" s="61">
        <v>0</v>
      </c>
      <c r="DK128" s="61">
        <v>0</v>
      </c>
      <c r="DL128" s="61">
        <v>0</v>
      </c>
      <c r="DM128" s="61">
        <v>0</v>
      </c>
      <c r="DN128" s="61">
        <v>0</v>
      </c>
      <c r="DO128" s="61">
        <v>0</v>
      </c>
      <c r="DP128" s="61">
        <v>0</v>
      </c>
      <c r="DQ128" s="61">
        <v>0</v>
      </c>
      <c r="DR128" s="61">
        <v>0</v>
      </c>
      <c r="DS128" s="43">
        <v>0</v>
      </c>
      <c r="DT128" s="43">
        <v>0</v>
      </c>
      <c r="DU128" s="43">
        <v>0</v>
      </c>
      <c r="DV128" s="44">
        <v>1</v>
      </c>
      <c r="DW128" s="45">
        <v>3</v>
      </c>
      <c r="DX128" s="43" t="s">
        <v>8</v>
      </c>
      <c r="DY128" s="38">
        <v>1</v>
      </c>
    </row>
    <row r="129" spans="1:129" ht="118.5" customHeight="1" x14ac:dyDescent="0.25">
      <c r="A129" s="22">
        <v>128</v>
      </c>
      <c r="B129" s="35" t="s">
        <v>433</v>
      </c>
      <c r="C129" s="43" t="s">
        <v>868</v>
      </c>
      <c r="D129" s="38" t="s">
        <v>282</v>
      </c>
      <c r="E129" s="38">
        <v>1</v>
      </c>
      <c r="F129" s="38" t="s">
        <v>29</v>
      </c>
      <c r="G129" s="43">
        <v>1</v>
      </c>
      <c r="H129" s="49" t="s">
        <v>30</v>
      </c>
      <c r="I129" s="14">
        <v>2012</v>
      </c>
      <c r="J129" s="49" t="s">
        <v>31</v>
      </c>
      <c r="K129" s="14">
        <v>2013</v>
      </c>
      <c r="L129" s="40" t="s">
        <v>8</v>
      </c>
      <c r="M129" s="38">
        <v>1</v>
      </c>
      <c r="N129" s="38" t="s">
        <v>8</v>
      </c>
      <c r="O129" s="40" t="s">
        <v>8</v>
      </c>
      <c r="P129" s="40" t="s">
        <v>8</v>
      </c>
      <c r="Q129" s="40" t="s">
        <v>8</v>
      </c>
      <c r="R129" s="40" t="s">
        <v>8</v>
      </c>
      <c r="S129" s="40" t="s">
        <v>8</v>
      </c>
      <c r="T129" s="40" t="s">
        <v>8</v>
      </c>
      <c r="U129" s="38" t="s">
        <v>297</v>
      </c>
      <c r="V129" s="56" t="s">
        <v>299</v>
      </c>
      <c r="W129" s="43">
        <v>1</v>
      </c>
      <c r="X129" s="43">
        <v>1</v>
      </c>
      <c r="Y129" s="38">
        <v>1</v>
      </c>
      <c r="Z129" s="38">
        <v>1</v>
      </c>
      <c r="AA129" s="38">
        <v>0</v>
      </c>
      <c r="AB129" s="38">
        <v>0</v>
      </c>
      <c r="AC129" s="44">
        <v>1</v>
      </c>
      <c r="AD129" s="38">
        <v>0</v>
      </c>
      <c r="AE129" s="45">
        <v>3</v>
      </c>
      <c r="AF129" s="42">
        <v>3</v>
      </c>
      <c r="AG129" s="42">
        <v>3</v>
      </c>
      <c r="AH129" s="42">
        <v>3</v>
      </c>
      <c r="AI129" s="73">
        <v>2</v>
      </c>
      <c r="AJ129" s="45">
        <v>3</v>
      </c>
      <c r="AK129" s="45">
        <v>3</v>
      </c>
      <c r="AL129" s="38">
        <v>0</v>
      </c>
      <c r="AM129" s="45">
        <v>3</v>
      </c>
      <c r="AN129" s="38">
        <v>0</v>
      </c>
      <c r="AO129" s="45">
        <v>3</v>
      </c>
      <c r="AP129" s="43">
        <v>0</v>
      </c>
      <c r="AQ129" s="44">
        <v>1</v>
      </c>
      <c r="AR129" s="43">
        <v>0</v>
      </c>
      <c r="AS129" s="43">
        <v>0</v>
      </c>
      <c r="AT129" s="43">
        <v>0</v>
      </c>
      <c r="AU129" s="43">
        <v>0</v>
      </c>
      <c r="AV129" s="38">
        <v>0</v>
      </c>
      <c r="AW129" s="43">
        <v>0</v>
      </c>
      <c r="AX129" s="17">
        <v>0</v>
      </c>
      <c r="AY129" s="45">
        <v>3</v>
      </c>
      <c r="AZ129" s="73">
        <v>2</v>
      </c>
      <c r="BA129" s="38">
        <v>0</v>
      </c>
      <c r="BB129" s="43">
        <v>0</v>
      </c>
      <c r="BC129" s="73">
        <v>2</v>
      </c>
      <c r="BD129" s="73">
        <v>2</v>
      </c>
      <c r="BE129" s="38">
        <v>0</v>
      </c>
      <c r="BF129" s="38">
        <v>0</v>
      </c>
      <c r="BG129" s="45">
        <v>3</v>
      </c>
      <c r="BH129" s="45">
        <v>3</v>
      </c>
      <c r="BI129" s="38">
        <v>0</v>
      </c>
      <c r="BJ129" s="17">
        <v>0</v>
      </c>
      <c r="BK129" s="38"/>
      <c r="BL129" s="43">
        <v>0</v>
      </c>
      <c r="BM129" s="38">
        <v>0</v>
      </c>
      <c r="BN129" s="43">
        <v>0</v>
      </c>
      <c r="BO129" s="38">
        <v>0</v>
      </c>
      <c r="BP129" s="38">
        <v>0</v>
      </c>
      <c r="BQ129" s="38">
        <v>0</v>
      </c>
      <c r="BR129" s="45">
        <v>3</v>
      </c>
      <c r="BS129" s="44">
        <v>1</v>
      </c>
      <c r="BT129" s="38">
        <v>0</v>
      </c>
      <c r="BU129" s="38">
        <v>0</v>
      </c>
      <c r="BV129" s="17">
        <v>0</v>
      </c>
      <c r="BW129" s="17">
        <v>0</v>
      </c>
      <c r="BX129" s="45">
        <v>3</v>
      </c>
      <c r="BY129" s="38">
        <v>0</v>
      </c>
      <c r="BZ129" s="43">
        <v>3</v>
      </c>
      <c r="CA129" s="45">
        <v>3</v>
      </c>
      <c r="CB129" s="38">
        <v>0</v>
      </c>
      <c r="CC129" s="38">
        <v>0</v>
      </c>
      <c r="CD129" s="38">
        <v>0</v>
      </c>
      <c r="CE129" s="38">
        <v>0</v>
      </c>
      <c r="CF129" s="38">
        <v>0</v>
      </c>
      <c r="CG129" s="43">
        <v>10</v>
      </c>
      <c r="CH129" s="43">
        <v>834</v>
      </c>
      <c r="CI129" s="43">
        <v>0</v>
      </c>
      <c r="CJ129" s="43">
        <v>0</v>
      </c>
      <c r="CK129" s="43">
        <v>1</v>
      </c>
      <c r="CL129" s="43">
        <v>1</v>
      </c>
      <c r="CM129" s="45">
        <v>3</v>
      </c>
      <c r="CN129" s="43">
        <v>0</v>
      </c>
      <c r="CO129" s="38">
        <v>0</v>
      </c>
      <c r="CP129" s="38">
        <v>0</v>
      </c>
      <c r="CQ129" s="45">
        <v>3</v>
      </c>
      <c r="CR129" s="43">
        <v>0</v>
      </c>
      <c r="CS129" s="43">
        <v>0</v>
      </c>
      <c r="CT129" s="45">
        <v>3</v>
      </c>
      <c r="CU129" s="61">
        <v>1</v>
      </c>
      <c r="CV129" s="61" t="s">
        <v>8</v>
      </c>
      <c r="CW129" s="85">
        <v>3</v>
      </c>
      <c r="CX129" s="85">
        <v>3</v>
      </c>
      <c r="CY129" s="85">
        <v>3</v>
      </c>
      <c r="CZ129" s="61">
        <v>0</v>
      </c>
      <c r="DA129" s="107">
        <v>1</v>
      </c>
      <c r="DB129" s="85">
        <v>3</v>
      </c>
      <c r="DC129" s="85">
        <v>3</v>
      </c>
      <c r="DD129" s="85">
        <v>3</v>
      </c>
      <c r="DE129" s="61">
        <v>0</v>
      </c>
      <c r="DF129" s="85">
        <v>3</v>
      </c>
      <c r="DG129" s="85">
        <v>3</v>
      </c>
      <c r="DH129" s="61">
        <v>0</v>
      </c>
      <c r="DI129" s="85">
        <v>3</v>
      </c>
      <c r="DJ129" s="85">
        <v>3</v>
      </c>
      <c r="DK129" s="61">
        <v>0</v>
      </c>
      <c r="DL129" s="85">
        <v>3</v>
      </c>
      <c r="DM129" s="61">
        <v>0</v>
      </c>
      <c r="DN129" s="61">
        <v>0</v>
      </c>
      <c r="DO129" s="61">
        <v>0</v>
      </c>
      <c r="DP129" s="61">
        <v>0</v>
      </c>
      <c r="DQ129" s="61">
        <v>0</v>
      </c>
      <c r="DR129" s="61">
        <v>0</v>
      </c>
      <c r="DS129" s="44">
        <v>1</v>
      </c>
      <c r="DT129" s="43">
        <v>0</v>
      </c>
      <c r="DU129" s="43">
        <v>0</v>
      </c>
      <c r="DV129" s="43">
        <v>0</v>
      </c>
      <c r="DW129" s="45">
        <v>3</v>
      </c>
      <c r="DX129" s="40" t="s">
        <v>354</v>
      </c>
      <c r="DY129" s="38">
        <v>1</v>
      </c>
    </row>
    <row r="130" spans="1:129" ht="118.5" customHeight="1" x14ac:dyDescent="0.25">
      <c r="A130" s="22">
        <v>129</v>
      </c>
      <c r="B130" s="35" t="s">
        <v>132</v>
      </c>
      <c r="C130" s="43" t="s">
        <v>1111</v>
      </c>
      <c r="D130" s="38" t="s">
        <v>282</v>
      </c>
      <c r="E130" s="38">
        <v>2</v>
      </c>
      <c r="F130" s="38" t="s">
        <v>1109</v>
      </c>
      <c r="G130" s="43">
        <v>1</v>
      </c>
      <c r="H130" s="49" t="s">
        <v>145</v>
      </c>
      <c r="I130" s="14">
        <v>2012</v>
      </c>
      <c r="J130" s="72" t="s">
        <v>146</v>
      </c>
      <c r="K130" s="14">
        <v>2013</v>
      </c>
      <c r="L130" s="38" t="s">
        <v>336</v>
      </c>
      <c r="M130" s="38">
        <v>1</v>
      </c>
      <c r="N130" s="38" t="s">
        <v>8</v>
      </c>
      <c r="O130" s="40" t="s">
        <v>8</v>
      </c>
      <c r="P130" s="38" t="s">
        <v>8</v>
      </c>
      <c r="Q130" s="38" t="s">
        <v>8</v>
      </c>
      <c r="R130" s="38" t="s">
        <v>8</v>
      </c>
      <c r="S130" s="38" t="s">
        <v>8</v>
      </c>
      <c r="T130" s="38" t="s">
        <v>8</v>
      </c>
      <c r="U130" s="38" t="s">
        <v>297</v>
      </c>
      <c r="V130" s="38" t="s">
        <v>311</v>
      </c>
      <c r="W130" s="38">
        <v>1</v>
      </c>
      <c r="X130" s="38">
        <v>1</v>
      </c>
      <c r="Y130" s="38">
        <v>1</v>
      </c>
      <c r="Z130" s="38">
        <v>1</v>
      </c>
      <c r="AA130" s="38">
        <v>0</v>
      </c>
      <c r="AB130" s="38">
        <v>0</v>
      </c>
      <c r="AC130" s="38">
        <v>0</v>
      </c>
      <c r="AD130" s="38">
        <v>0</v>
      </c>
      <c r="AE130" s="45">
        <v>3</v>
      </c>
      <c r="AF130" s="42">
        <v>3</v>
      </c>
      <c r="AG130" s="42">
        <v>3</v>
      </c>
      <c r="AH130" s="42">
        <v>3</v>
      </c>
      <c r="AI130" s="38">
        <v>0</v>
      </c>
      <c r="AJ130" s="45">
        <v>3</v>
      </c>
      <c r="AK130" s="45">
        <v>3</v>
      </c>
      <c r="AL130" s="38">
        <v>0</v>
      </c>
      <c r="AM130" s="45">
        <v>3</v>
      </c>
      <c r="AN130" s="43">
        <v>0</v>
      </c>
      <c r="AO130" s="38">
        <v>0</v>
      </c>
      <c r="AP130" s="38">
        <v>0</v>
      </c>
      <c r="AQ130" s="43">
        <v>0</v>
      </c>
      <c r="AR130" s="43">
        <v>0</v>
      </c>
      <c r="AS130" s="43">
        <v>0</v>
      </c>
      <c r="AT130" s="44">
        <v>1</v>
      </c>
      <c r="AU130" s="45">
        <v>3</v>
      </c>
      <c r="AV130" s="44">
        <v>1</v>
      </c>
      <c r="AW130" s="38">
        <v>0</v>
      </c>
      <c r="AX130" s="17">
        <v>0</v>
      </c>
      <c r="AY130" s="44">
        <v>1</v>
      </c>
      <c r="AZ130" s="44">
        <v>1</v>
      </c>
      <c r="BA130" s="44">
        <v>1</v>
      </c>
      <c r="BB130" s="38">
        <v>0</v>
      </c>
      <c r="BC130" s="44">
        <v>1</v>
      </c>
      <c r="BD130" s="73">
        <v>2</v>
      </c>
      <c r="BE130" s="44">
        <v>1</v>
      </c>
      <c r="BF130" s="38">
        <v>0</v>
      </c>
      <c r="BG130" s="73">
        <v>2</v>
      </c>
      <c r="BH130" s="45">
        <v>3</v>
      </c>
      <c r="BI130" s="45">
        <v>3</v>
      </c>
      <c r="BJ130" s="17">
        <v>0</v>
      </c>
      <c r="BK130" s="38">
        <v>0</v>
      </c>
      <c r="BL130" s="43">
        <v>0</v>
      </c>
      <c r="BM130" s="38">
        <v>0</v>
      </c>
      <c r="BN130" s="44">
        <v>1</v>
      </c>
      <c r="BO130" s="38">
        <v>0</v>
      </c>
      <c r="BP130" s="38">
        <v>0</v>
      </c>
      <c r="BQ130" s="38">
        <v>0</v>
      </c>
      <c r="BR130" s="44">
        <v>1</v>
      </c>
      <c r="BS130" s="44">
        <v>1</v>
      </c>
      <c r="BT130" s="44">
        <v>1</v>
      </c>
      <c r="BU130" s="38">
        <v>0</v>
      </c>
      <c r="BV130" s="17">
        <v>0</v>
      </c>
      <c r="BW130" s="17">
        <v>0</v>
      </c>
      <c r="BX130" s="45">
        <v>3</v>
      </c>
      <c r="BY130" s="38">
        <v>0</v>
      </c>
      <c r="BZ130" s="45">
        <v>3</v>
      </c>
      <c r="CA130" s="38">
        <v>0</v>
      </c>
      <c r="CB130" s="38">
        <v>0</v>
      </c>
      <c r="CC130" s="38">
        <v>0</v>
      </c>
      <c r="CD130" s="38">
        <v>0</v>
      </c>
      <c r="CE130" s="38">
        <v>1</v>
      </c>
      <c r="CF130" s="44">
        <v>1</v>
      </c>
      <c r="CG130" s="38">
        <v>5</v>
      </c>
      <c r="CH130" s="38">
        <v>398</v>
      </c>
      <c r="CI130" s="38">
        <v>0</v>
      </c>
      <c r="CJ130" s="38">
        <v>1</v>
      </c>
      <c r="CK130" s="38">
        <v>0</v>
      </c>
      <c r="CL130" s="38">
        <v>1</v>
      </c>
      <c r="CM130" s="38">
        <v>1</v>
      </c>
      <c r="CN130" s="44">
        <v>1</v>
      </c>
      <c r="CO130" s="38">
        <v>0</v>
      </c>
      <c r="CP130" s="38">
        <v>0</v>
      </c>
      <c r="CQ130" s="45">
        <v>3</v>
      </c>
      <c r="CR130" s="45">
        <v>3</v>
      </c>
      <c r="CS130" s="38">
        <v>0</v>
      </c>
      <c r="CT130" s="45">
        <v>3</v>
      </c>
      <c r="CU130" s="61">
        <v>1</v>
      </c>
      <c r="CV130" s="61" t="s">
        <v>860</v>
      </c>
      <c r="CW130" s="85">
        <v>3</v>
      </c>
      <c r="CX130" s="85">
        <v>3</v>
      </c>
      <c r="CY130" s="85">
        <v>3</v>
      </c>
      <c r="CZ130" s="85">
        <v>3</v>
      </c>
      <c r="DA130" s="44">
        <v>1</v>
      </c>
      <c r="DB130" s="61">
        <v>0</v>
      </c>
      <c r="DC130" s="85">
        <v>3</v>
      </c>
      <c r="DD130" s="85">
        <v>3</v>
      </c>
      <c r="DE130" s="85">
        <v>3</v>
      </c>
      <c r="DF130" s="61">
        <v>0</v>
      </c>
      <c r="DG130" s="61">
        <v>0</v>
      </c>
      <c r="DH130" s="61">
        <v>0</v>
      </c>
      <c r="DI130" s="85">
        <v>3</v>
      </c>
      <c r="DJ130" s="85">
        <v>3</v>
      </c>
      <c r="DK130" s="61">
        <v>0</v>
      </c>
      <c r="DL130" s="61">
        <v>0</v>
      </c>
      <c r="DM130" s="61">
        <v>0</v>
      </c>
      <c r="DN130" s="61">
        <v>0</v>
      </c>
      <c r="DO130" s="61">
        <v>0</v>
      </c>
      <c r="DP130" s="61">
        <v>0</v>
      </c>
      <c r="DQ130" s="61">
        <v>0</v>
      </c>
      <c r="DR130" s="61">
        <v>0</v>
      </c>
      <c r="DS130" s="38">
        <v>0</v>
      </c>
      <c r="DT130" s="44">
        <v>1</v>
      </c>
      <c r="DU130" s="38">
        <v>0</v>
      </c>
      <c r="DV130" s="44">
        <v>1</v>
      </c>
      <c r="DW130" s="45">
        <v>3</v>
      </c>
      <c r="DX130" s="38" t="s">
        <v>151</v>
      </c>
      <c r="DY130" s="38">
        <v>1</v>
      </c>
    </row>
    <row r="131" spans="1:129" ht="118.5" customHeight="1" x14ac:dyDescent="0.25">
      <c r="A131" s="22">
        <v>130</v>
      </c>
      <c r="B131" s="35" t="s">
        <v>79</v>
      </c>
      <c r="C131" s="43" t="s">
        <v>1112</v>
      </c>
      <c r="D131" s="38" t="s">
        <v>282</v>
      </c>
      <c r="E131" s="38">
        <v>2</v>
      </c>
      <c r="F131" s="38" t="s">
        <v>84</v>
      </c>
      <c r="G131" s="43">
        <v>1</v>
      </c>
      <c r="H131" s="49" t="s">
        <v>85</v>
      </c>
      <c r="I131" s="14">
        <v>2012</v>
      </c>
      <c r="J131" s="43" t="s">
        <v>86</v>
      </c>
      <c r="K131" s="14">
        <v>2013</v>
      </c>
      <c r="L131" s="38" t="s">
        <v>8</v>
      </c>
      <c r="M131" s="38">
        <v>1</v>
      </c>
      <c r="N131" s="38" t="s">
        <v>8</v>
      </c>
      <c r="O131" s="38" t="s">
        <v>8</v>
      </c>
      <c r="P131" s="38" t="s">
        <v>8</v>
      </c>
      <c r="Q131" s="38" t="s">
        <v>8</v>
      </c>
      <c r="R131" s="38" t="s">
        <v>8</v>
      </c>
      <c r="S131" s="38" t="s">
        <v>8</v>
      </c>
      <c r="T131" s="38" t="s">
        <v>8</v>
      </c>
      <c r="U131" s="38" t="s">
        <v>297</v>
      </c>
      <c r="V131" s="38" t="s">
        <v>320</v>
      </c>
      <c r="W131" s="38">
        <v>1</v>
      </c>
      <c r="X131" s="38">
        <v>1</v>
      </c>
      <c r="Y131" s="38">
        <v>1</v>
      </c>
      <c r="Z131" s="38">
        <v>1</v>
      </c>
      <c r="AA131" s="38">
        <v>0</v>
      </c>
      <c r="AB131" s="38">
        <v>0</v>
      </c>
      <c r="AC131" s="38">
        <v>0</v>
      </c>
      <c r="AD131" s="38">
        <v>0</v>
      </c>
      <c r="AE131" s="43">
        <v>0</v>
      </c>
      <c r="AF131" s="42">
        <v>3</v>
      </c>
      <c r="AG131" s="42">
        <v>3</v>
      </c>
      <c r="AH131" s="42">
        <v>3</v>
      </c>
      <c r="AI131" s="38">
        <v>0</v>
      </c>
      <c r="AJ131" s="43">
        <v>0</v>
      </c>
      <c r="AK131" s="45">
        <v>3</v>
      </c>
      <c r="AL131" s="38">
        <v>0</v>
      </c>
      <c r="AM131" s="45">
        <v>3</v>
      </c>
      <c r="AN131" s="43">
        <v>0</v>
      </c>
      <c r="AO131" s="38">
        <v>0</v>
      </c>
      <c r="AP131" s="38">
        <v>0</v>
      </c>
      <c r="AQ131" s="43">
        <v>0</v>
      </c>
      <c r="AR131" s="43">
        <v>0</v>
      </c>
      <c r="AS131" s="43">
        <v>0</v>
      </c>
      <c r="AT131" s="43">
        <v>0</v>
      </c>
      <c r="AU131" s="45">
        <v>3</v>
      </c>
      <c r="AV131" s="38">
        <v>0</v>
      </c>
      <c r="AW131" s="38">
        <v>0</v>
      </c>
      <c r="AX131" s="17">
        <v>0</v>
      </c>
      <c r="AY131" s="43">
        <v>0</v>
      </c>
      <c r="AZ131" s="44">
        <v>1</v>
      </c>
      <c r="BA131" s="38">
        <v>0</v>
      </c>
      <c r="BB131" s="38">
        <v>0</v>
      </c>
      <c r="BC131" s="44">
        <v>1</v>
      </c>
      <c r="BD131" s="73">
        <v>2</v>
      </c>
      <c r="BE131" s="44">
        <v>1</v>
      </c>
      <c r="BF131" s="74">
        <v>0</v>
      </c>
      <c r="BG131" s="74">
        <v>0</v>
      </c>
      <c r="BH131" s="44">
        <v>1</v>
      </c>
      <c r="BI131" s="45">
        <v>3</v>
      </c>
      <c r="BJ131" s="17">
        <v>0</v>
      </c>
      <c r="BK131" s="38">
        <v>0</v>
      </c>
      <c r="BL131" s="43">
        <v>0</v>
      </c>
      <c r="BM131" s="38">
        <v>0</v>
      </c>
      <c r="BN131" s="38">
        <v>0</v>
      </c>
      <c r="BO131" s="38">
        <v>0</v>
      </c>
      <c r="BP131" s="38">
        <v>0</v>
      </c>
      <c r="BQ131" s="38">
        <v>0</v>
      </c>
      <c r="BR131" s="44">
        <v>1</v>
      </c>
      <c r="BS131" s="44">
        <v>1</v>
      </c>
      <c r="BT131" s="38">
        <v>0</v>
      </c>
      <c r="BU131" s="38">
        <v>0</v>
      </c>
      <c r="BV131" s="17">
        <v>0</v>
      </c>
      <c r="BW131" s="17">
        <v>0</v>
      </c>
      <c r="BX131" s="45">
        <v>3</v>
      </c>
      <c r="BY131" s="38">
        <v>0</v>
      </c>
      <c r="BZ131" s="45">
        <v>3</v>
      </c>
      <c r="CA131" s="38">
        <v>0</v>
      </c>
      <c r="CB131" s="38">
        <v>0</v>
      </c>
      <c r="CC131" s="38">
        <v>0</v>
      </c>
      <c r="CD131" s="38">
        <v>0</v>
      </c>
      <c r="CE131" s="38">
        <v>1</v>
      </c>
      <c r="CF131" s="38">
        <v>0</v>
      </c>
      <c r="CG131" s="38">
        <v>2</v>
      </c>
      <c r="CH131" s="38">
        <v>162</v>
      </c>
      <c r="CI131" s="38">
        <v>0</v>
      </c>
      <c r="CJ131" s="38">
        <v>1</v>
      </c>
      <c r="CK131" s="38">
        <v>0</v>
      </c>
      <c r="CL131" s="38">
        <v>1</v>
      </c>
      <c r="CM131" s="38">
        <v>1</v>
      </c>
      <c r="CN131" s="38">
        <v>0</v>
      </c>
      <c r="CO131" s="38">
        <v>0</v>
      </c>
      <c r="CP131" s="38">
        <v>0</v>
      </c>
      <c r="CQ131" s="38">
        <v>1</v>
      </c>
      <c r="CR131" s="45">
        <v>3</v>
      </c>
      <c r="CS131" s="44">
        <v>1</v>
      </c>
      <c r="CT131" s="45">
        <v>3</v>
      </c>
      <c r="CU131" s="61">
        <v>1</v>
      </c>
      <c r="CV131" s="61" t="s">
        <v>861</v>
      </c>
      <c r="CW131" s="85">
        <v>3</v>
      </c>
      <c r="CX131" s="85">
        <v>3</v>
      </c>
      <c r="CY131" s="85">
        <v>3</v>
      </c>
      <c r="CZ131" s="85">
        <v>3</v>
      </c>
      <c r="DA131" s="38">
        <v>0</v>
      </c>
      <c r="DB131" s="61">
        <v>0</v>
      </c>
      <c r="DC131" s="61">
        <v>0</v>
      </c>
      <c r="DD131" s="61">
        <v>0</v>
      </c>
      <c r="DE131" s="61">
        <v>0</v>
      </c>
      <c r="DF131" s="61">
        <v>0</v>
      </c>
      <c r="DG131" s="61">
        <v>0</v>
      </c>
      <c r="DH131" s="61">
        <v>0</v>
      </c>
      <c r="DI131" s="85">
        <v>3</v>
      </c>
      <c r="DJ131" s="85">
        <v>3</v>
      </c>
      <c r="DK131" s="61">
        <v>0</v>
      </c>
      <c r="DL131" s="61">
        <v>0</v>
      </c>
      <c r="DM131" s="61">
        <v>0</v>
      </c>
      <c r="DN131" s="61">
        <v>0</v>
      </c>
      <c r="DO131" s="61">
        <v>0</v>
      </c>
      <c r="DP131" s="61">
        <v>0</v>
      </c>
      <c r="DQ131" s="97">
        <v>1</v>
      </c>
      <c r="DR131" s="61">
        <v>0</v>
      </c>
      <c r="DS131" s="44">
        <v>1</v>
      </c>
      <c r="DT131" s="44">
        <v>1</v>
      </c>
      <c r="DU131" s="38">
        <v>0</v>
      </c>
      <c r="DV131" s="44">
        <v>1</v>
      </c>
      <c r="DW131" s="45">
        <v>3</v>
      </c>
      <c r="DX131" s="38" t="s">
        <v>8</v>
      </c>
      <c r="DY131" s="38">
        <v>1</v>
      </c>
    </row>
    <row r="132" spans="1:129" ht="118.5" customHeight="1" x14ac:dyDescent="0.25">
      <c r="A132" s="22">
        <v>131</v>
      </c>
      <c r="B132" s="35" t="s">
        <v>129</v>
      </c>
      <c r="C132" s="43" t="s">
        <v>952</v>
      </c>
      <c r="D132" s="38" t="s">
        <v>282</v>
      </c>
      <c r="E132" s="38">
        <v>1</v>
      </c>
      <c r="F132" s="38" t="s">
        <v>137</v>
      </c>
      <c r="G132" s="43">
        <v>1</v>
      </c>
      <c r="H132" s="49" t="s">
        <v>138</v>
      </c>
      <c r="I132" s="14">
        <v>2013</v>
      </c>
      <c r="J132" s="72" t="s">
        <v>139</v>
      </c>
      <c r="K132" s="14">
        <v>2016</v>
      </c>
      <c r="L132" s="40" t="s">
        <v>8</v>
      </c>
      <c r="M132" s="38">
        <v>1</v>
      </c>
      <c r="N132" s="40" t="s">
        <v>8</v>
      </c>
      <c r="O132" s="40" t="s">
        <v>8</v>
      </c>
      <c r="P132" s="40" t="s">
        <v>8</v>
      </c>
      <c r="Q132" s="40" t="s">
        <v>8</v>
      </c>
      <c r="R132" s="40" t="s">
        <v>8</v>
      </c>
      <c r="S132" s="40" t="s">
        <v>8</v>
      </c>
      <c r="T132" s="40" t="s">
        <v>8</v>
      </c>
      <c r="U132" s="38" t="s">
        <v>297</v>
      </c>
      <c r="V132" s="38" t="s">
        <v>335</v>
      </c>
      <c r="W132" s="38">
        <v>1</v>
      </c>
      <c r="X132" s="38">
        <v>1</v>
      </c>
      <c r="Y132" s="38">
        <v>1</v>
      </c>
      <c r="Z132" s="38">
        <v>1</v>
      </c>
      <c r="AA132" s="38">
        <v>0</v>
      </c>
      <c r="AB132" s="38">
        <v>0</v>
      </c>
      <c r="AC132" s="38">
        <v>0</v>
      </c>
      <c r="AD132" s="45">
        <v>3</v>
      </c>
      <c r="AE132" s="43">
        <v>0</v>
      </c>
      <c r="AF132" s="53">
        <v>0</v>
      </c>
      <c r="AG132" s="42">
        <v>3</v>
      </c>
      <c r="AH132" s="53">
        <v>0</v>
      </c>
      <c r="AI132" s="44">
        <v>1</v>
      </c>
      <c r="AJ132" s="45">
        <v>3</v>
      </c>
      <c r="AK132" s="45">
        <v>3</v>
      </c>
      <c r="AL132" s="38">
        <v>0</v>
      </c>
      <c r="AM132" s="45">
        <v>3</v>
      </c>
      <c r="AN132" s="43">
        <v>0</v>
      </c>
      <c r="AO132" s="38">
        <v>0</v>
      </c>
      <c r="AP132" s="38">
        <v>0</v>
      </c>
      <c r="AQ132" s="43">
        <v>0</v>
      </c>
      <c r="AR132" s="43">
        <v>0</v>
      </c>
      <c r="AS132" s="43">
        <v>0</v>
      </c>
      <c r="AT132" s="43">
        <v>0</v>
      </c>
      <c r="AU132" s="43">
        <v>0</v>
      </c>
      <c r="AV132" s="44">
        <v>1</v>
      </c>
      <c r="AW132" s="38">
        <v>0</v>
      </c>
      <c r="AX132" s="17">
        <v>0</v>
      </c>
      <c r="AY132" s="44">
        <v>1</v>
      </c>
      <c r="AZ132" s="44">
        <v>1</v>
      </c>
      <c r="BA132" s="44">
        <v>1</v>
      </c>
      <c r="BB132" s="38">
        <v>0</v>
      </c>
      <c r="BC132" s="44">
        <v>1</v>
      </c>
      <c r="BD132" s="73">
        <v>2</v>
      </c>
      <c r="BE132" s="44">
        <v>1</v>
      </c>
      <c r="BF132" s="74">
        <v>0</v>
      </c>
      <c r="BG132" s="45">
        <v>3</v>
      </c>
      <c r="BH132" s="45">
        <v>3</v>
      </c>
      <c r="BI132" s="74">
        <v>0</v>
      </c>
      <c r="BJ132" s="17">
        <v>0</v>
      </c>
      <c r="BK132" s="38">
        <v>0</v>
      </c>
      <c r="BL132" s="43">
        <v>0</v>
      </c>
      <c r="BM132" s="38">
        <v>0</v>
      </c>
      <c r="BN132" s="43">
        <v>0</v>
      </c>
      <c r="BO132" s="43">
        <v>0</v>
      </c>
      <c r="BP132" s="43">
        <v>0</v>
      </c>
      <c r="BQ132" s="38">
        <v>0</v>
      </c>
      <c r="BR132" s="44">
        <v>1</v>
      </c>
      <c r="BS132" s="44">
        <v>1</v>
      </c>
      <c r="BT132" s="44">
        <v>1</v>
      </c>
      <c r="BU132" s="38">
        <v>0</v>
      </c>
      <c r="BV132" s="17">
        <v>0</v>
      </c>
      <c r="BW132" s="17">
        <v>0</v>
      </c>
      <c r="BX132" s="45">
        <v>3</v>
      </c>
      <c r="BY132" s="38">
        <v>0</v>
      </c>
      <c r="BZ132" s="45">
        <v>3</v>
      </c>
      <c r="CA132" s="45">
        <v>3</v>
      </c>
      <c r="CB132" s="38">
        <v>0</v>
      </c>
      <c r="CC132" s="38">
        <v>0</v>
      </c>
      <c r="CD132" s="38">
        <v>0</v>
      </c>
      <c r="CE132" s="38">
        <v>0</v>
      </c>
      <c r="CF132" s="38">
        <v>0</v>
      </c>
      <c r="CG132" s="38">
        <v>8</v>
      </c>
      <c r="CH132" s="38">
        <v>633</v>
      </c>
      <c r="CI132" s="38">
        <v>1</v>
      </c>
      <c r="CJ132" s="38">
        <v>0</v>
      </c>
      <c r="CK132" s="38">
        <v>0</v>
      </c>
      <c r="CL132" s="43">
        <v>1</v>
      </c>
      <c r="CM132" s="43">
        <v>0</v>
      </c>
      <c r="CN132" s="43">
        <v>0</v>
      </c>
      <c r="CO132" s="43">
        <v>0</v>
      </c>
      <c r="CP132" s="43">
        <v>0</v>
      </c>
      <c r="CQ132" s="43">
        <v>0</v>
      </c>
      <c r="CR132" s="43">
        <v>0</v>
      </c>
      <c r="CS132" s="45">
        <v>3</v>
      </c>
      <c r="CT132" s="43">
        <v>0</v>
      </c>
      <c r="CU132" s="61">
        <v>1</v>
      </c>
      <c r="CV132" s="61" t="s">
        <v>862</v>
      </c>
      <c r="CW132" s="85">
        <v>3</v>
      </c>
      <c r="CX132" s="85">
        <v>3</v>
      </c>
      <c r="CY132" s="85">
        <v>3</v>
      </c>
      <c r="CZ132" s="50">
        <v>0</v>
      </c>
      <c r="DA132" s="85">
        <v>3</v>
      </c>
      <c r="DB132" s="44">
        <v>1</v>
      </c>
      <c r="DC132" s="85">
        <v>3</v>
      </c>
      <c r="DD132" s="85">
        <v>3</v>
      </c>
      <c r="DE132" s="61">
        <v>0</v>
      </c>
      <c r="DF132" s="85">
        <v>3</v>
      </c>
      <c r="DG132" s="61">
        <v>0</v>
      </c>
      <c r="DH132" s="61">
        <v>0</v>
      </c>
      <c r="DI132" s="97">
        <v>1</v>
      </c>
      <c r="DJ132" s="61">
        <v>0</v>
      </c>
      <c r="DK132" s="61">
        <v>0</v>
      </c>
      <c r="DL132" s="61">
        <v>0</v>
      </c>
      <c r="DM132" s="61">
        <v>0</v>
      </c>
      <c r="DN132" s="61">
        <v>0</v>
      </c>
      <c r="DO132" s="61">
        <v>0</v>
      </c>
      <c r="DP132" s="61">
        <v>0</v>
      </c>
      <c r="DQ132" s="61">
        <v>0</v>
      </c>
      <c r="DR132" s="61">
        <v>0</v>
      </c>
      <c r="DS132" s="44">
        <v>1</v>
      </c>
      <c r="DT132" s="44">
        <v>1</v>
      </c>
      <c r="DU132" s="43">
        <v>0</v>
      </c>
      <c r="DV132" s="45">
        <v>3</v>
      </c>
      <c r="DW132" s="45">
        <v>3</v>
      </c>
      <c r="DX132" s="40" t="s">
        <v>8</v>
      </c>
      <c r="DY132" s="50">
        <v>1</v>
      </c>
    </row>
    <row r="133" spans="1:129" ht="118.5" customHeight="1" x14ac:dyDescent="0.25">
      <c r="A133" s="22">
        <v>132</v>
      </c>
      <c r="B133" s="35" t="s">
        <v>785</v>
      </c>
      <c r="C133" s="43" t="s">
        <v>869</v>
      </c>
      <c r="D133" s="43" t="s">
        <v>282</v>
      </c>
      <c r="E133" s="35">
        <v>1</v>
      </c>
      <c r="F133" s="35" t="s">
        <v>786</v>
      </c>
      <c r="G133" s="53">
        <v>2</v>
      </c>
      <c r="H133" s="87" t="s">
        <v>787</v>
      </c>
      <c r="I133" s="14">
        <v>2013</v>
      </c>
      <c r="J133" s="35" t="s">
        <v>174</v>
      </c>
      <c r="K133" s="14">
        <v>2014</v>
      </c>
      <c r="L133" s="35" t="s">
        <v>8</v>
      </c>
      <c r="M133" s="35">
        <v>1</v>
      </c>
      <c r="N133" s="35" t="s">
        <v>8</v>
      </c>
      <c r="O133" s="35" t="s">
        <v>8</v>
      </c>
      <c r="P133" s="35" t="s">
        <v>8</v>
      </c>
      <c r="Q133" s="35" t="s">
        <v>8</v>
      </c>
      <c r="R133" s="35" t="s">
        <v>8</v>
      </c>
      <c r="S133" s="35" t="s">
        <v>8</v>
      </c>
      <c r="T133" s="35" t="s">
        <v>8</v>
      </c>
      <c r="U133" s="35" t="s">
        <v>297</v>
      </c>
      <c r="V133" s="35" t="s">
        <v>788</v>
      </c>
      <c r="W133" s="50">
        <v>1</v>
      </c>
      <c r="X133" s="51">
        <v>0</v>
      </c>
      <c r="Y133" s="50">
        <v>0</v>
      </c>
      <c r="Z133" s="50">
        <v>0</v>
      </c>
      <c r="AA133" s="50">
        <v>0</v>
      </c>
      <c r="AB133" s="50">
        <v>0</v>
      </c>
      <c r="AC133" s="50">
        <v>0</v>
      </c>
      <c r="AD133" s="50">
        <v>0</v>
      </c>
      <c r="AE133" s="50">
        <v>0</v>
      </c>
      <c r="AF133" s="50">
        <v>0</v>
      </c>
      <c r="AG133" s="50">
        <v>0</v>
      </c>
      <c r="AH133" s="50">
        <v>0</v>
      </c>
      <c r="AI133" s="50">
        <v>0</v>
      </c>
      <c r="AJ133" s="50">
        <v>0</v>
      </c>
      <c r="AK133" s="50">
        <v>0</v>
      </c>
      <c r="AL133" s="50">
        <v>0</v>
      </c>
      <c r="AM133" s="50">
        <v>0</v>
      </c>
      <c r="AN133" s="50">
        <v>0</v>
      </c>
      <c r="AO133" s="50">
        <v>0</v>
      </c>
      <c r="AP133" s="50">
        <v>0</v>
      </c>
      <c r="AQ133" s="50">
        <v>0</v>
      </c>
      <c r="AR133" s="50">
        <v>0</v>
      </c>
      <c r="AS133" s="50">
        <v>0</v>
      </c>
      <c r="AT133" s="50">
        <v>0</v>
      </c>
      <c r="AU133" s="50">
        <v>0</v>
      </c>
      <c r="AV133" s="50">
        <v>0</v>
      </c>
      <c r="AW133" s="50">
        <v>0</v>
      </c>
      <c r="AX133" s="17">
        <v>0</v>
      </c>
      <c r="AY133" s="50">
        <v>0</v>
      </c>
      <c r="AZ133" s="50">
        <v>0</v>
      </c>
      <c r="BA133" s="50">
        <v>0</v>
      </c>
      <c r="BB133" s="50">
        <v>0</v>
      </c>
      <c r="BC133" s="50">
        <v>0</v>
      </c>
      <c r="BD133" s="50">
        <v>0</v>
      </c>
      <c r="BE133" s="50">
        <v>0</v>
      </c>
      <c r="BF133" s="52">
        <v>0</v>
      </c>
      <c r="BG133" s="52">
        <v>0</v>
      </c>
      <c r="BH133" s="52">
        <v>0</v>
      </c>
      <c r="BI133" s="52">
        <v>0</v>
      </c>
      <c r="BJ133" s="17">
        <v>0</v>
      </c>
      <c r="BK133" s="50">
        <v>0</v>
      </c>
      <c r="BL133" s="53">
        <v>0</v>
      </c>
      <c r="BM133" s="38">
        <v>0</v>
      </c>
      <c r="BN133" s="38">
        <v>0</v>
      </c>
      <c r="BO133" s="38">
        <v>0</v>
      </c>
      <c r="BP133" s="50">
        <v>0</v>
      </c>
      <c r="BQ133" s="50">
        <v>0</v>
      </c>
      <c r="BR133" s="50">
        <v>0</v>
      </c>
      <c r="BS133" s="50">
        <v>0</v>
      </c>
      <c r="BT133" s="50">
        <v>0</v>
      </c>
      <c r="BU133" s="50">
        <v>0</v>
      </c>
      <c r="BV133" s="17">
        <v>0</v>
      </c>
      <c r="BW133" s="17">
        <v>0</v>
      </c>
      <c r="BX133" s="50">
        <v>0</v>
      </c>
      <c r="BY133" s="50">
        <v>0</v>
      </c>
      <c r="BZ133" s="53">
        <v>0</v>
      </c>
      <c r="CA133" s="50">
        <v>0</v>
      </c>
      <c r="CB133" s="50">
        <v>0</v>
      </c>
      <c r="CC133" s="50">
        <v>0</v>
      </c>
      <c r="CD133" s="50">
        <v>0</v>
      </c>
      <c r="CE133" s="50">
        <v>0</v>
      </c>
      <c r="CF133" s="50">
        <v>0</v>
      </c>
      <c r="CG133" s="50">
        <v>0</v>
      </c>
      <c r="CH133" s="50">
        <v>0</v>
      </c>
      <c r="CI133" s="50">
        <v>0</v>
      </c>
      <c r="CJ133" s="50">
        <v>0</v>
      </c>
      <c r="CK133" s="50">
        <v>0</v>
      </c>
      <c r="CL133" s="50">
        <v>0</v>
      </c>
      <c r="CM133" s="50">
        <v>0</v>
      </c>
      <c r="CN133" s="50">
        <v>0</v>
      </c>
      <c r="CO133" s="50">
        <v>0</v>
      </c>
      <c r="CP133" s="50">
        <v>0</v>
      </c>
      <c r="CQ133" s="50">
        <v>0</v>
      </c>
      <c r="CR133" s="50">
        <v>0</v>
      </c>
      <c r="CS133" s="50">
        <v>0</v>
      </c>
      <c r="CT133" s="50">
        <v>0</v>
      </c>
      <c r="CU133" s="50">
        <v>1</v>
      </c>
      <c r="CV133" s="50" t="s">
        <v>8</v>
      </c>
      <c r="CW133" s="50">
        <v>0</v>
      </c>
      <c r="CX133" s="42">
        <v>3</v>
      </c>
      <c r="CY133" s="42">
        <v>3</v>
      </c>
      <c r="CZ133" s="60">
        <v>0</v>
      </c>
      <c r="DA133" s="59">
        <v>1</v>
      </c>
      <c r="DB133" s="50">
        <v>0</v>
      </c>
      <c r="DC133" s="50">
        <v>0</v>
      </c>
      <c r="DD133" s="50">
        <v>0</v>
      </c>
      <c r="DE133" s="85">
        <v>3</v>
      </c>
      <c r="DF133" s="50">
        <v>0</v>
      </c>
      <c r="DG133" s="50">
        <v>0</v>
      </c>
      <c r="DH133" s="50">
        <v>0</v>
      </c>
      <c r="DI133" s="50">
        <v>0</v>
      </c>
      <c r="DJ133" s="50">
        <v>0</v>
      </c>
      <c r="DK133" s="50">
        <v>0</v>
      </c>
      <c r="DL133" s="50">
        <v>0</v>
      </c>
      <c r="DM133" s="50">
        <v>0</v>
      </c>
      <c r="DN133" s="50">
        <v>0</v>
      </c>
      <c r="DO133" s="50">
        <v>0</v>
      </c>
      <c r="DP133" s="50">
        <v>0</v>
      </c>
      <c r="DQ133" s="50">
        <v>0</v>
      </c>
      <c r="DR133" s="59">
        <v>1</v>
      </c>
      <c r="DS133" s="50"/>
      <c r="DT133" s="50"/>
      <c r="DU133" s="50"/>
      <c r="DV133" s="50"/>
      <c r="DW133" s="50"/>
      <c r="DX133" s="38" t="s">
        <v>8</v>
      </c>
      <c r="DY133" s="50">
        <v>1</v>
      </c>
    </row>
    <row r="134" spans="1:129" ht="118.5" customHeight="1" x14ac:dyDescent="0.25">
      <c r="A134" s="22">
        <v>133</v>
      </c>
      <c r="B134" s="35" t="s">
        <v>358</v>
      </c>
      <c r="C134" s="43" t="s">
        <v>357</v>
      </c>
      <c r="D134" s="43" t="s">
        <v>282</v>
      </c>
      <c r="E134" s="43">
        <v>1</v>
      </c>
      <c r="F134" s="43" t="s">
        <v>121</v>
      </c>
      <c r="G134" s="43">
        <v>2</v>
      </c>
      <c r="H134" s="49" t="s">
        <v>122</v>
      </c>
      <c r="I134" s="14">
        <v>2013</v>
      </c>
      <c r="J134" s="49" t="s">
        <v>123</v>
      </c>
      <c r="K134" s="14">
        <v>2016</v>
      </c>
      <c r="L134" s="72" t="s">
        <v>8</v>
      </c>
      <c r="M134" s="43">
        <v>1</v>
      </c>
      <c r="N134" s="43" t="s">
        <v>8</v>
      </c>
      <c r="O134" s="43" t="s">
        <v>8</v>
      </c>
      <c r="P134" s="43" t="s">
        <v>8</v>
      </c>
      <c r="Q134" s="43" t="s">
        <v>8</v>
      </c>
      <c r="R134" s="43" t="s">
        <v>8</v>
      </c>
      <c r="S134" s="43" t="s">
        <v>8</v>
      </c>
      <c r="T134" s="43" t="s">
        <v>8</v>
      </c>
      <c r="U134" s="43" t="s">
        <v>310</v>
      </c>
      <c r="V134" s="43" t="s">
        <v>323</v>
      </c>
      <c r="W134" s="43">
        <v>1</v>
      </c>
      <c r="X134" s="43">
        <v>1</v>
      </c>
      <c r="Y134" s="43">
        <v>1</v>
      </c>
      <c r="Z134" s="43">
        <v>1</v>
      </c>
      <c r="AA134" s="43">
        <v>0</v>
      </c>
      <c r="AB134" s="43">
        <v>0</v>
      </c>
      <c r="AC134" s="73">
        <v>2</v>
      </c>
      <c r="AD134" s="45">
        <v>3</v>
      </c>
      <c r="AE134" s="45">
        <v>3</v>
      </c>
      <c r="AF134" s="53">
        <v>0</v>
      </c>
      <c r="AG134" s="42">
        <v>3</v>
      </c>
      <c r="AH134" s="42">
        <v>3</v>
      </c>
      <c r="AI134" s="44">
        <v>1</v>
      </c>
      <c r="AJ134" s="45">
        <v>3</v>
      </c>
      <c r="AK134" s="45">
        <v>3</v>
      </c>
      <c r="AL134" s="45">
        <v>3</v>
      </c>
      <c r="AM134" s="45">
        <v>3</v>
      </c>
      <c r="AN134" s="43">
        <v>0</v>
      </c>
      <c r="AO134" s="43">
        <v>0</v>
      </c>
      <c r="AP134" s="43">
        <v>0</v>
      </c>
      <c r="AQ134" s="44">
        <v>1</v>
      </c>
      <c r="AR134" s="44">
        <v>1</v>
      </c>
      <c r="AS134" s="44">
        <v>1</v>
      </c>
      <c r="AT134" s="44">
        <v>1</v>
      </c>
      <c r="AU134" s="44">
        <v>1</v>
      </c>
      <c r="AV134" s="44">
        <v>1</v>
      </c>
      <c r="AW134" s="44">
        <v>1</v>
      </c>
      <c r="AX134" s="17">
        <v>0</v>
      </c>
      <c r="AY134" s="44">
        <v>1</v>
      </c>
      <c r="AZ134" s="44">
        <v>1</v>
      </c>
      <c r="BA134" s="44">
        <v>1</v>
      </c>
      <c r="BB134" s="44">
        <v>1</v>
      </c>
      <c r="BC134" s="44">
        <v>1</v>
      </c>
      <c r="BD134" s="73">
        <v>2</v>
      </c>
      <c r="BE134" s="50">
        <v>0</v>
      </c>
      <c r="BF134" s="38">
        <v>0</v>
      </c>
      <c r="BG134" s="73">
        <v>2</v>
      </c>
      <c r="BH134" s="38">
        <v>0</v>
      </c>
      <c r="BI134" s="38">
        <v>0</v>
      </c>
      <c r="BJ134" s="17">
        <v>0</v>
      </c>
      <c r="BK134" s="43">
        <v>0</v>
      </c>
      <c r="BL134" s="43">
        <v>0</v>
      </c>
      <c r="BM134" s="44">
        <v>1</v>
      </c>
      <c r="BN134" s="43">
        <v>0</v>
      </c>
      <c r="BO134" s="43">
        <v>0</v>
      </c>
      <c r="BP134" s="43">
        <v>0</v>
      </c>
      <c r="BQ134" s="43">
        <v>0</v>
      </c>
      <c r="BR134" s="44">
        <v>1</v>
      </c>
      <c r="BS134" s="44">
        <v>1</v>
      </c>
      <c r="BT134" s="44">
        <v>1</v>
      </c>
      <c r="BU134" s="43">
        <v>0</v>
      </c>
      <c r="BV134" s="17">
        <v>0</v>
      </c>
      <c r="BW134" s="17">
        <v>0</v>
      </c>
      <c r="BX134" s="45">
        <v>3</v>
      </c>
      <c r="BY134" s="38">
        <v>0</v>
      </c>
      <c r="BZ134" s="45">
        <v>3</v>
      </c>
      <c r="CA134" s="45">
        <v>3</v>
      </c>
      <c r="CB134" s="45">
        <v>3</v>
      </c>
      <c r="CC134" s="45">
        <v>3</v>
      </c>
      <c r="CD134" s="43">
        <v>0</v>
      </c>
      <c r="CE134" s="43">
        <v>0</v>
      </c>
      <c r="CF134" s="44">
        <v>1</v>
      </c>
      <c r="CG134" s="43">
        <v>9</v>
      </c>
      <c r="CH134" s="43">
        <v>1055</v>
      </c>
      <c r="CI134" s="43">
        <v>0</v>
      </c>
      <c r="CJ134" s="43">
        <v>1</v>
      </c>
      <c r="CK134" s="43">
        <v>0</v>
      </c>
      <c r="CL134" s="43">
        <v>1</v>
      </c>
      <c r="CM134" s="43">
        <v>0</v>
      </c>
      <c r="CN134" s="43">
        <v>0</v>
      </c>
      <c r="CO134" s="43">
        <v>0</v>
      </c>
      <c r="CP134" s="43">
        <v>0</v>
      </c>
      <c r="CQ134" s="45">
        <v>3</v>
      </c>
      <c r="CR134" s="43">
        <v>0</v>
      </c>
      <c r="CS134" s="43">
        <v>0</v>
      </c>
      <c r="CT134" s="45">
        <v>3</v>
      </c>
      <c r="CU134" s="86">
        <v>1</v>
      </c>
      <c r="CV134" s="86" t="s">
        <v>8</v>
      </c>
      <c r="CW134" s="85">
        <v>3</v>
      </c>
      <c r="CX134" s="85">
        <v>3</v>
      </c>
      <c r="CY134" s="85">
        <v>3</v>
      </c>
      <c r="CZ134" s="86">
        <v>0</v>
      </c>
      <c r="DA134" s="73">
        <v>2</v>
      </c>
      <c r="DB134" s="44">
        <v>1</v>
      </c>
      <c r="DC134" s="61">
        <v>0</v>
      </c>
      <c r="DD134" s="61">
        <v>0</v>
      </c>
      <c r="DE134" s="61">
        <v>0</v>
      </c>
      <c r="DF134" s="61">
        <v>0</v>
      </c>
      <c r="DG134" s="61">
        <v>0</v>
      </c>
      <c r="DH134" s="61">
        <v>0</v>
      </c>
      <c r="DI134" s="61">
        <v>0</v>
      </c>
      <c r="DJ134" s="61">
        <v>0</v>
      </c>
      <c r="DK134" s="61">
        <v>0</v>
      </c>
      <c r="DL134" s="86">
        <v>0</v>
      </c>
      <c r="DM134" s="86">
        <v>0</v>
      </c>
      <c r="DN134" s="86">
        <v>0</v>
      </c>
      <c r="DO134" s="86">
        <v>0</v>
      </c>
      <c r="DP134" s="86">
        <v>0</v>
      </c>
      <c r="DQ134" s="86">
        <v>0</v>
      </c>
      <c r="DR134" s="86">
        <v>0</v>
      </c>
      <c r="DS134" s="43">
        <v>0</v>
      </c>
      <c r="DT134" s="44">
        <v>1</v>
      </c>
      <c r="DU134" s="43">
        <v>0</v>
      </c>
      <c r="DV134" s="45">
        <v>3</v>
      </c>
      <c r="DW134" s="45">
        <v>3</v>
      </c>
      <c r="DX134" s="38" t="s">
        <v>8</v>
      </c>
      <c r="DY134" s="43">
        <v>1</v>
      </c>
    </row>
    <row r="135" spans="1:129" ht="118.5" customHeight="1" x14ac:dyDescent="0.25">
      <c r="A135" s="22">
        <v>134</v>
      </c>
      <c r="B135" s="35" t="s">
        <v>80</v>
      </c>
      <c r="C135" s="43" t="s">
        <v>870</v>
      </c>
      <c r="D135" s="38" t="s">
        <v>282</v>
      </c>
      <c r="E135" s="38">
        <v>2</v>
      </c>
      <c r="F135" s="43" t="s">
        <v>1105</v>
      </c>
      <c r="G135" s="43">
        <v>1</v>
      </c>
      <c r="H135" s="49" t="s">
        <v>87</v>
      </c>
      <c r="I135" s="14">
        <v>2013</v>
      </c>
      <c r="J135" s="72" t="s">
        <v>88</v>
      </c>
      <c r="K135" s="14">
        <v>2014</v>
      </c>
      <c r="L135" s="40" t="s">
        <v>872</v>
      </c>
      <c r="M135" s="38">
        <v>1</v>
      </c>
      <c r="N135" s="40" t="s">
        <v>8</v>
      </c>
      <c r="O135" s="40" t="s">
        <v>8</v>
      </c>
      <c r="P135" s="40" t="s">
        <v>8</v>
      </c>
      <c r="Q135" s="40" t="s">
        <v>321</v>
      </c>
      <c r="R135" s="40" t="s">
        <v>8</v>
      </c>
      <c r="S135" s="40" t="s">
        <v>322</v>
      </c>
      <c r="T135" s="40" t="s">
        <v>8</v>
      </c>
      <c r="U135" s="38" t="s">
        <v>297</v>
      </c>
      <c r="V135" s="38" t="s">
        <v>311</v>
      </c>
      <c r="W135" s="50">
        <v>1</v>
      </c>
      <c r="X135" s="50">
        <v>1</v>
      </c>
      <c r="Y135" s="38">
        <v>1</v>
      </c>
      <c r="Z135" s="38">
        <v>0</v>
      </c>
      <c r="AA135" s="38">
        <v>0</v>
      </c>
      <c r="AB135" s="38">
        <v>0</v>
      </c>
      <c r="AC135" s="38">
        <v>0</v>
      </c>
      <c r="AD135" s="38">
        <v>0</v>
      </c>
      <c r="AE135" s="38">
        <v>0</v>
      </c>
      <c r="AF135" s="53">
        <v>0</v>
      </c>
      <c r="AG135" s="53">
        <v>0</v>
      </c>
      <c r="AH135" s="53">
        <v>0</v>
      </c>
      <c r="AI135" s="44">
        <v>1</v>
      </c>
      <c r="AJ135" s="43">
        <v>0</v>
      </c>
      <c r="AK135" s="45">
        <v>3</v>
      </c>
      <c r="AL135" s="38">
        <v>0</v>
      </c>
      <c r="AM135" s="38">
        <v>0</v>
      </c>
      <c r="AN135" s="43">
        <v>0</v>
      </c>
      <c r="AO135" s="38">
        <v>0</v>
      </c>
      <c r="AP135" s="38">
        <v>0</v>
      </c>
      <c r="AQ135" s="43">
        <v>0</v>
      </c>
      <c r="AR135" s="43">
        <v>0</v>
      </c>
      <c r="AS135" s="45">
        <v>3</v>
      </c>
      <c r="AT135" s="43">
        <v>0</v>
      </c>
      <c r="AU135" s="45">
        <v>3</v>
      </c>
      <c r="AV135" s="38">
        <v>0</v>
      </c>
      <c r="AW135" s="38">
        <v>0</v>
      </c>
      <c r="AX135" s="17">
        <v>0</v>
      </c>
      <c r="AY135" s="43">
        <v>0</v>
      </c>
      <c r="AZ135" s="43">
        <v>0</v>
      </c>
      <c r="BA135" s="38">
        <v>0</v>
      </c>
      <c r="BB135" s="38">
        <v>0</v>
      </c>
      <c r="BC135" s="44">
        <v>1</v>
      </c>
      <c r="BD135" s="44">
        <v>1</v>
      </c>
      <c r="BE135" s="44">
        <v>1</v>
      </c>
      <c r="BF135" s="38">
        <v>0</v>
      </c>
      <c r="BG135" s="38">
        <v>0</v>
      </c>
      <c r="BH135" s="38">
        <v>0</v>
      </c>
      <c r="BI135" s="38">
        <v>0</v>
      </c>
      <c r="BJ135" s="17">
        <v>0</v>
      </c>
      <c r="BK135" s="38">
        <v>0</v>
      </c>
      <c r="BL135" s="43">
        <v>0</v>
      </c>
      <c r="BM135" s="38">
        <v>0</v>
      </c>
      <c r="BN135" s="38">
        <v>0</v>
      </c>
      <c r="BO135" s="38">
        <v>0</v>
      </c>
      <c r="BP135" s="38">
        <v>0</v>
      </c>
      <c r="BQ135" s="38">
        <v>0</v>
      </c>
      <c r="BR135" s="44">
        <v>1</v>
      </c>
      <c r="BS135" s="45">
        <v>3</v>
      </c>
      <c r="BT135" s="38">
        <v>0</v>
      </c>
      <c r="BU135" s="38">
        <v>0</v>
      </c>
      <c r="BV135" s="17">
        <v>0</v>
      </c>
      <c r="BW135" s="17">
        <v>0</v>
      </c>
      <c r="BX135" s="38">
        <v>0</v>
      </c>
      <c r="BY135" s="38">
        <v>0</v>
      </c>
      <c r="BZ135" s="43">
        <v>0</v>
      </c>
      <c r="CA135" s="38">
        <v>0</v>
      </c>
      <c r="CB135" s="38">
        <v>0</v>
      </c>
      <c r="CC135" s="38">
        <v>0</v>
      </c>
      <c r="CD135" s="38">
        <v>0</v>
      </c>
      <c r="CE135" s="38">
        <v>0</v>
      </c>
      <c r="CF135" s="45">
        <v>3</v>
      </c>
      <c r="CG135" s="38">
        <v>5</v>
      </c>
      <c r="CH135" s="38">
        <v>429</v>
      </c>
      <c r="CI135" s="38">
        <v>0</v>
      </c>
      <c r="CJ135" s="38">
        <v>0</v>
      </c>
      <c r="CK135" s="38">
        <v>1</v>
      </c>
      <c r="CL135" s="38">
        <v>1</v>
      </c>
      <c r="CM135" s="45">
        <v>3</v>
      </c>
      <c r="CN135" s="38">
        <v>0</v>
      </c>
      <c r="CO135" s="38">
        <v>0</v>
      </c>
      <c r="CP135" s="38">
        <v>0</v>
      </c>
      <c r="CQ135" s="38">
        <v>0</v>
      </c>
      <c r="CR135" s="38">
        <v>0</v>
      </c>
      <c r="CS135" s="45">
        <v>3</v>
      </c>
      <c r="CT135" s="45">
        <v>3</v>
      </c>
      <c r="CU135" s="61">
        <v>1</v>
      </c>
      <c r="CV135" s="61" t="s">
        <v>864</v>
      </c>
      <c r="CW135" s="85">
        <v>3</v>
      </c>
      <c r="CX135" s="73">
        <v>2</v>
      </c>
      <c r="CY135" s="85">
        <v>3</v>
      </c>
      <c r="CZ135" s="38">
        <v>0</v>
      </c>
      <c r="DA135" s="38">
        <v>0</v>
      </c>
      <c r="DB135" s="61">
        <v>0</v>
      </c>
      <c r="DC135" s="61">
        <v>0</v>
      </c>
      <c r="DD135" s="61">
        <v>0</v>
      </c>
      <c r="DE135" s="85">
        <v>3</v>
      </c>
      <c r="DF135" s="61">
        <v>0</v>
      </c>
      <c r="DG135" s="61">
        <v>0</v>
      </c>
      <c r="DH135" s="61">
        <v>0</v>
      </c>
      <c r="DI135" s="61">
        <v>0</v>
      </c>
      <c r="DJ135" s="61">
        <v>0</v>
      </c>
      <c r="DK135" s="61">
        <v>0</v>
      </c>
      <c r="DL135" s="61">
        <v>0</v>
      </c>
      <c r="DM135" s="61">
        <v>0</v>
      </c>
      <c r="DN135" s="61">
        <v>0</v>
      </c>
      <c r="DO135" s="61">
        <v>0</v>
      </c>
      <c r="DP135" s="61">
        <v>0</v>
      </c>
      <c r="DQ135" s="61">
        <v>0</v>
      </c>
      <c r="DR135" s="61">
        <v>0</v>
      </c>
      <c r="DS135" s="43">
        <v>0</v>
      </c>
      <c r="DT135" s="44">
        <v>1</v>
      </c>
      <c r="DU135" s="43">
        <v>0</v>
      </c>
      <c r="DV135" s="38">
        <v>0</v>
      </c>
      <c r="DW135" s="38">
        <v>0</v>
      </c>
      <c r="DX135" s="38" t="s">
        <v>8</v>
      </c>
      <c r="DY135" s="38">
        <v>1</v>
      </c>
    </row>
    <row r="136" spans="1:129" ht="118.5" customHeight="1" x14ac:dyDescent="0.25">
      <c r="A136" s="22">
        <v>135</v>
      </c>
      <c r="B136" s="35" t="s">
        <v>789</v>
      </c>
      <c r="C136" s="43" t="s">
        <v>871</v>
      </c>
      <c r="D136" s="35" t="s">
        <v>282</v>
      </c>
      <c r="E136" s="35">
        <v>1</v>
      </c>
      <c r="F136" s="35" t="s">
        <v>790</v>
      </c>
      <c r="G136" s="43">
        <v>1</v>
      </c>
      <c r="H136" s="49" t="s">
        <v>791</v>
      </c>
      <c r="I136" s="14">
        <v>2013</v>
      </c>
      <c r="J136" s="35" t="s">
        <v>792</v>
      </c>
      <c r="K136" s="14">
        <v>2014</v>
      </c>
      <c r="L136" s="35" t="s">
        <v>8</v>
      </c>
      <c r="M136" s="35">
        <v>1</v>
      </c>
      <c r="N136" s="35" t="s">
        <v>8</v>
      </c>
      <c r="O136" s="35" t="s">
        <v>8</v>
      </c>
      <c r="P136" s="35" t="s">
        <v>8</v>
      </c>
      <c r="Q136" s="35" t="s">
        <v>8</v>
      </c>
      <c r="R136" s="35" t="s">
        <v>8</v>
      </c>
      <c r="S136" s="35" t="s">
        <v>8</v>
      </c>
      <c r="T136" s="35" t="s">
        <v>8</v>
      </c>
      <c r="U136" s="35" t="s">
        <v>297</v>
      </c>
      <c r="V136" s="35" t="s">
        <v>793</v>
      </c>
      <c r="W136" s="50">
        <v>1</v>
      </c>
      <c r="X136" s="51">
        <v>0</v>
      </c>
      <c r="Y136" s="50">
        <v>0</v>
      </c>
      <c r="Z136" s="50">
        <v>0</v>
      </c>
      <c r="AA136" s="50">
        <v>0</v>
      </c>
      <c r="AB136" s="50">
        <v>0</v>
      </c>
      <c r="AC136" s="50">
        <v>0</v>
      </c>
      <c r="AD136" s="50">
        <v>0</v>
      </c>
      <c r="AE136" s="50">
        <v>0</v>
      </c>
      <c r="AF136" s="50">
        <v>0</v>
      </c>
      <c r="AG136" s="50">
        <v>0</v>
      </c>
      <c r="AH136" s="50">
        <v>0</v>
      </c>
      <c r="AI136" s="50">
        <v>0</v>
      </c>
      <c r="AJ136" s="50">
        <v>0</v>
      </c>
      <c r="AK136" s="50">
        <v>0</v>
      </c>
      <c r="AL136" s="50">
        <v>0</v>
      </c>
      <c r="AM136" s="50">
        <v>0</v>
      </c>
      <c r="AN136" s="50">
        <v>0</v>
      </c>
      <c r="AO136" s="50">
        <v>0</v>
      </c>
      <c r="AP136" s="50">
        <v>0</v>
      </c>
      <c r="AQ136" s="50">
        <v>0</v>
      </c>
      <c r="AR136" s="50">
        <v>0</v>
      </c>
      <c r="AS136" s="50">
        <v>0</v>
      </c>
      <c r="AT136" s="50">
        <v>0</v>
      </c>
      <c r="AU136" s="50">
        <v>0</v>
      </c>
      <c r="AV136" s="50">
        <v>0</v>
      </c>
      <c r="AW136" s="50">
        <v>0</v>
      </c>
      <c r="AX136" s="17">
        <v>0</v>
      </c>
      <c r="AY136" s="50">
        <v>0</v>
      </c>
      <c r="AZ136" s="50">
        <v>0</v>
      </c>
      <c r="BA136" s="50">
        <v>0</v>
      </c>
      <c r="BB136" s="50">
        <v>0</v>
      </c>
      <c r="BC136" s="50">
        <v>0</v>
      </c>
      <c r="BD136" s="50">
        <v>0</v>
      </c>
      <c r="BE136" s="50">
        <v>0</v>
      </c>
      <c r="BF136" s="52">
        <v>0</v>
      </c>
      <c r="BG136" s="52">
        <v>0</v>
      </c>
      <c r="BH136" s="52">
        <v>0</v>
      </c>
      <c r="BI136" s="52">
        <v>0</v>
      </c>
      <c r="BJ136" s="17">
        <v>0</v>
      </c>
      <c r="BK136" s="50">
        <v>0</v>
      </c>
      <c r="BL136" s="53">
        <v>0</v>
      </c>
      <c r="BM136" s="38">
        <v>0</v>
      </c>
      <c r="BN136" s="38">
        <v>0</v>
      </c>
      <c r="BO136" s="38">
        <v>0</v>
      </c>
      <c r="BP136" s="50">
        <v>0</v>
      </c>
      <c r="BQ136" s="50">
        <v>0</v>
      </c>
      <c r="BR136" s="50">
        <v>0</v>
      </c>
      <c r="BS136" s="50">
        <v>0</v>
      </c>
      <c r="BT136" s="50">
        <v>0</v>
      </c>
      <c r="BU136" s="50">
        <v>0</v>
      </c>
      <c r="BV136" s="17">
        <v>0</v>
      </c>
      <c r="BW136" s="17">
        <v>0</v>
      </c>
      <c r="BX136" s="50">
        <v>0</v>
      </c>
      <c r="BY136" s="66">
        <v>0</v>
      </c>
      <c r="BZ136" s="108">
        <v>0</v>
      </c>
      <c r="CA136" s="50">
        <v>0</v>
      </c>
      <c r="CB136" s="50">
        <v>0</v>
      </c>
      <c r="CC136" s="50">
        <v>0</v>
      </c>
      <c r="CD136" s="50">
        <v>0</v>
      </c>
      <c r="CE136" s="50">
        <v>0</v>
      </c>
      <c r="CF136" s="50">
        <v>0</v>
      </c>
      <c r="CG136" s="50">
        <v>0</v>
      </c>
      <c r="CH136" s="50">
        <v>0</v>
      </c>
      <c r="CI136" s="50">
        <v>0</v>
      </c>
      <c r="CJ136" s="50">
        <v>0</v>
      </c>
      <c r="CK136" s="50">
        <v>0</v>
      </c>
      <c r="CL136" s="50">
        <v>0</v>
      </c>
      <c r="CM136" s="50">
        <v>0</v>
      </c>
      <c r="CN136" s="50">
        <v>0</v>
      </c>
      <c r="CO136" s="50">
        <v>0</v>
      </c>
      <c r="CP136" s="50">
        <v>0</v>
      </c>
      <c r="CQ136" s="50">
        <v>0</v>
      </c>
      <c r="CR136" s="50">
        <v>0</v>
      </c>
      <c r="CS136" s="50">
        <v>0</v>
      </c>
      <c r="CT136" s="50">
        <v>0</v>
      </c>
      <c r="CU136" s="50">
        <v>1</v>
      </c>
      <c r="CV136" s="50" t="s">
        <v>8</v>
      </c>
      <c r="CW136" s="42">
        <v>3</v>
      </c>
      <c r="CX136" s="42">
        <v>3</v>
      </c>
      <c r="CY136" s="42">
        <v>3</v>
      </c>
      <c r="CZ136" s="42">
        <v>3</v>
      </c>
      <c r="DA136" s="42">
        <v>3</v>
      </c>
      <c r="DB136" s="44">
        <v>1</v>
      </c>
      <c r="DC136" s="50">
        <v>0</v>
      </c>
      <c r="DD136" s="50">
        <v>0</v>
      </c>
      <c r="DE136" s="42">
        <v>3</v>
      </c>
      <c r="DF136" s="50">
        <v>0</v>
      </c>
      <c r="DG136" s="50">
        <v>0</v>
      </c>
      <c r="DH136" s="50">
        <v>0</v>
      </c>
      <c r="DI136" s="50">
        <v>0</v>
      </c>
      <c r="DJ136" s="50">
        <v>0</v>
      </c>
      <c r="DK136" s="50">
        <v>0</v>
      </c>
      <c r="DL136" s="50">
        <v>0</v>
      </c>
      <c r="DM136" s="50">
        <v>0</v>
      </c>
      <c r="DN136" s="50">
        <v>0</v>
      </c>
      <c r="DO136" s="50">
        <v>0</v>
      </c>
      <c r="DP136" s="50">
        <v>0</v>
      </c>
      <c r="DQ136" s="50">
        <v>0</v>
      </c>
      <c r="DR136" s="50">
        <v>0</v>
      </c>
      <c r="DS136" s="50">
        <v>0</v>
      </c>
      <c r="DT136" s="50">
        <v>0</v>
      </c>
      <c r="DU136" s="50">
        <v>0</v>
      </c>
      <c r="DV136" s="50">
        <v>0</v>
      </c>
      <c r="DW136" s="50">
        <v>0</v>
      </c>
      <c r="DX136" s="38" t="s">
        <v>8</v>
      </c>
      <c r="DY136" s="50">
        <v>1</v>
      </c>
    </row>
    <row r="137" spans="1:129" ht="118.5" customHeight="1" x14ac:dyDescent="0.25">
      <c r="A137" s="22">
        <v>136</v>
      </c>
      <c r="B137" s="35" t="s">
        <v>235</v>
      </c>
      <c r="C137" s="43" t="s">
        <v>875</v>
      </c>
      <c r="D137" s="38" t="s">
        <v>282</v>
      </c>
      <c r="E137" s="38">
        <v>1</v>
      </c>
      <c r="F137" s="38" t="s">
        <v>239</v>
      </c>
      <c r="G137" s="43">
        <v>1</v>
      </c>
      <c r="H137" s="49" t="s">
        <v>240</v>
      </c>
      <c r="I137" s="14">
        <v>2013</v>
      </c>
      <c r="J137" s="49" t="s">
        <v>241</v>
      </c>
      <c r="K137" s="14">
        <v>2013</v>
      </c>
      <c r="L137" s="38" t="s">
        <v>8</v>
      </c>
      <c r="M137" s="38">
        <v>1</v>
      </c>
      <c r="N137" s="38" t="s">
        <v>8</v>
      </c>
      <c r="O137" s="38" t="s">
        <v>8</v>
      </c>
      <c r="P137" s="38" t="s">
        <v>8</v>
      </c>
      <c r="Q137" s="38" t="s">
        <v>8</v>
      </c>
      <c r="R137" s="38" t="s">
        <v>8</v>
      </c>
      <c r="S137" s="38" t="s">
        <v>8</v>
      </c>
      <c r="T137" s="38" t="s">
        <v>8</v>
      </c>
      <c r="U137" s="38" t="s">
        <v>297</v>
      </c>
      <c r="V137" s="38" t="s">
        <v>299</v>
      </c>
      <c r="W137" s="38">
        <v>1</v>
      </c>
      <c r="X137" s="38">
        <v>1</v>
      </c>
      <c r="Y137" s="38">
        <v>1</v>
      </c>
      <c r="Z137" s="38">
        <v>1</v>
      </c>
      <c r="AA137" s="38">
        <v>0</v>
      </c>
      <c r="AB137" s="38">
        <v>0</v>
      </c>
      <c r="AC137" s="44">
        <v>1</v>
      </c>
      <c r="AD137" s="38">
        <v>0</v>
      </c>
      <c r="AE137" s="43">
        <v>0</v>
      </c>
      <c r="AF137" s="53">
        <v>0</v>
      </c>
      <c r="AG137" s="42">
        <v>3</v>
      </c>
      <c r="AH137" s="42">
        <v>3</v>
      </c>
      <c r="AI137" s="44">
        <v>1</v>
      </c>
      <c r="AJ137" s="43">
        <v>0</v>
      </c>
      <c r="AK137" s="45">
        <v>3</v>
      </c>
      <c r="AL137" s="38">
        <v>0</v>
      </c>
      <c r="AM137" s="38">
        <v>0</v>
      </c>
      <c r="AN137" s="43">
        <v>0</v>
      </c>
      <c r="AO137" s="38">
        <v>0</v>
      </c>
      <c r="AP137" s="38">
        <v>0</v>
      </c>
      <c r="AQ137" s="38">
        <v>0</v>
      </c>
      <c r="AR137" s="43">
        <v>0</v>
      </c>
      <c r="AS137" s="45">
        <v>3</v>
      </c>
      <c r="AT137" s="43">
        <v>0</v>
      </c>
      <c r="AU137" s="44">
        <v>1</v>
      </c>
      <c r="AV137" s="38">
        <v>0</v>
      </c>
      <c r="AW137" s="38">
        <v>0</v>
      </c>
      <c r="AX137" s="17">
        <v>0</v>
      </c>
      <c r="AY137" s="45">
        <v>3</v>
      </c>
      <c r="AZ137" s="44">
        <v>1</v>
      </c>
      <c r="BA137" s="44">
        <v>1</v>
      </c>
      <c r="BB137" s="45">
        <v>3</v>
      </c>
      <c r="BC137" s="44">
        <v>1</v>
      </c>
      <c r="BD137" s="73">
        <v>2</v>
      </c>
      <c r="BE137" s="38">
        <v>0</v>
      </c>
      <c r="BF137" s="38">
        <v>0</v>
      </c>
      <c r="BG137" s="44">
        <v>1</v>
      </c>
      <c r="BH137" s="38">
        <v>0</v>
      </c>
      <c r="BI137" s="45">
        <v>3</v>
      </c>
      <c r="BJ137" s="17">
        <v>0</v>
      </c>
      <c r="BK137" s="38">
        <v>0</v>
      </c>
      <c r="BL137" s="43">
        <v>0</v>
      </c>
      <c r="BM137" s="38">
        <v>0</v>
      </c>
      <c r="BN137" s="38">
        <v>0</v>
      </c>
      <c r="BO137" s="38">
        <v>0</v>
      </c>
      <c r="BP137" s="38">
        <v>0</v>
      </c>
      <c r="BQ137" s="38">
        <v>0</v>
      </c>
      <c r="BR137" s="73">
        <v>2</v>
      </c>
      <c r="BS137" s="44">
        <v>1</v>
      </c>
      <c r="BT137" s="38">
        <v>0</v>
      </c>
      <c r="BU137" s="38">
        <v>0</v>
      </c>
      <c r="BV137" s="17">
        <v>0</v>
      </c>
      <c r="BW137" s="17">
        <v>0</v>
      </c>
      <c r="BX137" s="45">
        <v>3</v>
      </c>
      <c r="BY137" s="38">
        <v>0</v>
      </c>
      <c r="BZ137" s="45">
        <v>3</v>
      </c>
      <c r="CA137" s="38">
        <v>0</v>
      </c>
      <c r="CB137" s="38">
        <v>0</v>
      </c>
      <c r="CC137" s="38">
        <v>0</v>
      </c>
      <c r="CD137" s="38">
        <v>0</v>
      </c>
      <c r="CE137" s="38">
        <v>0</v>
      </c>
      <c r="CF137" s="38">
        <v>0</v>
      </c>
      <c r="CG137" s="38">
        <v>6</v>
      </c>
      <c r="CH137" s="38">
        <v>400</v>
      </c>
      <c r="CI137" s="38">
        <v>0</v>
      </c>
      <c r="CJ137" s="38">
        <v>0</v>
      </c>
      <c r="CK137" s="38">
        <v>1</v>
      </c>
      <c r="CL137" s="38">
        <v>0</v>
      </c>
      <c r="CM137" s="38">
        <v>0</v>
      </c>
      <c r="CN137" s="38">
        <v>0</v>
      </c>
      <c r="CO137" s="38">
        <v>0</v>
      </c>
      <c r="CP137" s="38">
        <v>0</v>
      </c>
      <c r="CQ137" s="38">
        <v>0</v>
      </c>
      <c r="CR137" s="38">
        <v>0</v>
      </c>
      <c r="CS137" s="38">
        <v>0</v>
      </c>
      <c r="CT137" s="38">
        <v>0</v>
      </c>
      <c r="CU137" s="61">
        <v>1</v>
      </c>
      <c r="CV137" s="61" t="s">
        <v>8</v>
      </c>
      <c r="CW137" s="61">
        <v>0</v>
      </c>
      <c r="CX137" s="61">
        <v>0</v>
      </c>
      <c r="CY137" s="85">
        <v>3</v>
      </c>
      <c r="CZ137" s="50">
        <v>0</v>
      </c>
      <c r="DA137" s="97">
        <v>1</v>
      </c>
      <c r="DB137" s="97">
        <v>1</v>
      </c>
      <c r="DC137" s="85">
        <v>3</v>
      </c>
      <c r="DD137" s="61">
        <v>0</v>
      </c>
      <c r="DE137" s="61">
        <v>0</v>
      </c>
      <c r="DF137" s="61">
        <v>0</v>
      </c>
      <c r="DG137" s="61">
        <v>0</v>
      </c>
      <c r="DH137" s="61">
        <v>0</v>
      </c>
      <c r="DI137" s="61">
        <v>0</v>
      </c>
      <c r="DJ137" s="61">
        <v>0</v>
      </c>
      <c r="DK137" s="61">
        <v>0</v>
      </c>
      <c r="DL137" s="61">
        <v>0</v>
      </c>
      <c r="DM137" s="61">
        <v>0</v>
      </c>
      <c r="DN137" s="61">
        <v>0</v>
      </c>
      <c r="DO137" s="61">
        <v>0</v>
      </c>
      <c r="DP137" s="61">
        <v>0</v>
      </c>
      <c r="DQ137" s="61">
        <v>0</v>
      </c>
      <c r="DR137" s="61">
        <v>0</v>
      </c>
      <c r="DS137" s="38">
        <v>0</v>
      </c>
      <c r="DT137" s="38">
        <v>1</v>
      </c>
      <c r="DU137" s="38">
        <v>0</v>
      </c>
      <c r="DV137" s="45">
        <v>3</v>
      </c>
      <c r="DW137" s="38">
        <v>0</v>
      </c>
      <c r="DX137" s="38" t="s">
        <v>8</v>
      </c>
      <c r="DY137" s="38">
        <v>1</v>
      </c>
    </row>
    <row r="138" spans="1:129" ht="118.5" customHeight="1" x14ac:dyDescent="0.25">
      <c r="A138" s="22">
        <v>137</v>
      </c>
      <c r="B138" s="35" t="s">
        <v>131</v>
      </c>
      <c r="C138" s="43" t="s">
        <v>876</v>
      </c>
      <c r="D138" s="43" t="s">
        <v>282</v>
      </c>
      <c r="E138" s="43">
        <v>1</v>
      </c>
      <c r="F138" s="43" t="s">
        <v>143</v>
      </c>
      <c r="G138" s="43">
        <v>2</v>
      </c>
      <c r="H138" s="49" t="s">
        <v>144</v>
      </c>
      <c r="I138" s="14">
        <v>2013</v>
      </c>
      <c r="J138" s="49" t="s">
        <v>136</v>
      </c>
      <c r="K138" s="14">
        <v>0</v>
      </c>
      <c r="L138" s="43" t="s">
        <v>8</v>
      </c>
      <c r="M138" s="43">
        <v>2</v>
      </c>
      <c r="N138" s="43" t="s">
        <v>8</v>
      </c>
      <c r="O138" s="43" t="s">
        <v>8</v>
      </c>
      <c r="P138" s="43" t="s">
        <v>8</v>
      </c>
      <c r="Q138" s="43" t="s">
        <v>8</v>
      </c>
      <c r="R138" s="43" t="s">
        <v>8</v>
      </c>
      <c r="S138" s="43" t="s">
        <v>8</v>
      </c>
      <c r="T138" s="43" t="s">
        <v>8</v>
      </c>
      <c r="U138" s="43" t="s">
        <v>310</v>
      </c>
      <c r="V138" s="43" t="s">
        <v>323</v>
      </c>
      <c r="W138" s="43">
        <v>1</v>
      </c>
      <c r="X138" s="43">
        <v>1</v>
      </c>
      <c r="Y138" s="43">
        <v>1</v>
      </c>
      <c r="Z138" s="43">
        <v>1</v>
      </c>
      <c r="AA138" s="43">
        <v>0</v>
      </c>
      <c r="AB138" s="43">
        <v>0</v>
      </c>
      <c r="AC138" s="44">
        <v>1</v>
      </c>
      <c r="AD138" s="45">
        <v>3</v>
      </c>
      <c r="AE138" s="45">
        <v>3</v>
      </c>
      <c r="AF138" s="53">
        <v>0</v>
      </c>
      <c r="AG138" s="42">
        <v>3</v>
      </c>
      <c r="AH138" s="42">
        <v>3</v>
      </c>
      <c r="AI138" s="44">
        <v>1</v>
      </c>
      <c r="AJ138" s="45">
        <v>3</v>
      </c>
      <c r="AK138" s="45">
        <v>3</v>
      </c>
      <c r="AL138" s="43">
        <v>0</v>
      </c>
      <c r="AM138" s="45">
        <v>3</v>
      </c>
      <c r="AN138" s="43">
        <v>0</v>
      </c>
      <c r="AO138" s="43">
        <v>0</v>
      </c>
      <c r="AP138" s="43">
        <v>0</v>
      </c>
      <c r="AQ138" s="43">
        <v>0</v>
      </c>
      <c r="AR138" s="43">
        <v>0</v>
      </c>
      <c r="AS138" s="44">
        <v>1</v>
      </c>
      <c r="AT138" s="43">
        <v>0</v>
      </c>
      <c r="AU138" s="44">
        <v>1</v>
      </c>
      <c r="AV138" s="44">
        <v>1</v>
      </c>
      <c r="AW138" s="43">
        <v>0</v>
      </c>
      <c r="AX138" s="17">
        <v>0</v>
      </c>
      <c r="AY138" s="44">
        <v>1</v>
      </c>
      <c r="AZ138" s="44">
        <v>1</v>
      </c>
      <c r="BA138" s="44">
        <v>1</v>
      </c>
      <c r="BB138" s="43">
        <v>0</v>
      </c>
      <c r="BC138" s="44">
        <v>1</v>
      </c>
      <c r="BD138" s="44">
        <v>1</v>
      </c>
      <c r="BE138" s="44">
        <v>1</v>
      </c>
      <c r="BF138" s="38">
        <v>0</v>
      </c>
      <c r="BG138" s="44">
        <v>1</v>
      </c>
      <c r="BH138" s="44">
        <v>1</v>
      </c>
      <c r="BI138" s="38">
        <v>0</v>
      </c>
      <c r="BJ138" s="17">
        <v>0</v>
      </c>
      <c r="BK138" s="43">
        <v>0</v>
      </c>
      <c r="BL138" s="43">
        <v>0</v>
      </c>
      <c r="BM138" s="43">
        <v>0</v>
      </c>
      <c r="BN138" s="43">
        <v>0</v>
      </c>
      <c r="BO138" s="43">
        <v>0</v>
      </c>
      <c r="BP138" s="43">
        <v>0</v>
      </c>
      <c r="BQ138" s="43">
        <v>0</v>
      </c>
      <c r="BR138" s="44">
        <v>1</v>
      </c>
      <c r="BS138" s="44">
        <v>1</v>
      </c>
      <c r="BT138" s="44">
        <v>1</v>
      </c>
      <c r="BU138" s="43">
        <v>0</v>
      </c>
      <c r="BV138" s="17">
        <v>0</v>
      </c>
      <c r="BW138" s="17">
        <v>0</v>
      </c>
      <c r="BX138" s="45">
        <v>3</v>
      </c>
      <c r="BY138" s="43">
        <v>0</v>
      </c>
      <c r="BZ138" s="45">
        <v>3</v>
      </c>
      <c r="CA138" s="45">
        <v>3</v>
      </c>
      <c r="CB138" s="43">
        <v>0</v>
      </c>
      <c r="CC138" s="45">
        <v>3</v>
      </c>
      <c r="CD138" s="43">
        <v>0</v>
      </c>
      <c r="CE138" s="43">
        <v>0</v>
      </c>
      <c r="CF138" s="43">
        <v>0</v>
      </c>
      <c r="CG138" s="43">
        <v>9</v>
      </c>
      <c r="CH138" s="43">
        <v>831</v>
      </c>
      <c r="CI138" s="43">
        <v>0</v>
      </c>
      <c r="CJ138" s="43">
        <v>0</v>
      </c>
      <c r="CK138" s="43">
        <v>1</v>
      </c>
      <c r="CL138" s="43">
        <v>1</v>
      </c>
      <c r="CM138" s="45">
        <v>3</v>
      </c>
      <c r="CN138" s="43">
        <v>0</v>
      </c>
      <c r="CO138" s="43">
        <v>0</v>
      </c>
      <c r="CP138" s="43">
        <v>0</v>
      </c>
      <c r="CQ138" s="45">
        <v>3</v>
      </c>
      <c r="CR138" s="43">
        <v>0</v>
      </c>
      <c r="CS138" s="43">
        <v>0</v>
      </c>
      <c r="CT138" s="45">
        <v>3</v>
      </c>
      <c r="CU138" s="86">
        <v>1</v>
      </c>
      <c r="CV138" s="86" t="s">
        <v>8</v>
      </c>
      <c r="CW138" s="85">
        <v>3</v>
      </c>
      <c r="CX138" s="85">
        <v>3</v>
      </c>
      <c r="CY138" s="85">
        <v>3</v>
      </c>
      <c r="CZ138" s="86">
        <v>0</v>
      </c>
      <c r="DA138" s="38">
        <v>0</v>
      </c>
      <c r="DB138" s="97">
        <v>1</v>
      </c>
      <c r="DC138" s="86">
        <v>0</v>
      </c>
      <c r="DD138" s="86">
        <v>0</v>
      </c>
      <c r="DE138" s="86">
        <v>0</v>
      </c>
      <c r="DF138" s="86">
        <v>0</v>
      </c>
      <c r="DG138" s="86">
        <v>0</v>
      </c>
      <c r="DH138" s="86">
        <v>0</v>
      </c>
      <c r="DI138" s="97">
        <v>1</v>
      </c>
      <c r="DJ138" s="86">
        <v>0</v>
      </c>
      <c r="DK138" s="86">
        <v>0</v>
      </c>
      <c r="DL138" s="86">
        <v>0</v>
      </c>
      <c r="DM138" s="86">
        <v>0</v>
      </c>
      <c r="DN138" s="86">
        <v>0</v>
      </c>
      <c r="DO138" s="86">
        <v>0</v>
      </c>
      <c r="DP138" s="86">
        <v>0</v>
      </c>
      <c r="DQ138" s="86">
        <v>0</v>
      </c>
      <c r="DR138" s="86">
        <v>0</v>
      </c>
      <c r="DS138" s="43">
        <v>0</v>
      </c>
      <c r="DT138" s="44">
        <v>1</v>
      </c>
      <c r="DU138" s="43">
        <v>0</v>
      </c>
      <c r="DV138" s="44">
        <v>1</v>
      </c>
      <c r="DW138" s="45">
        <v>3</v>
      </c>
      <c r="DX138" s="43" t="s">
        <v>150</v>
      </c>
      <c r="DY138" s="43">
        <v>0</v>
      </c>
    </row>
    <row r="139" spans="1:129" ht="118.5" customHeight="1" x14ac:dyDescent="0.25">
      <c r="A139" s="22">
        <v>138</v>
      </c>
      <c r="B139" s="35" t="s">
        <v>128</v>
      </c>
      <c r="C139" s="43" t="s">
        <v>877</v>
      </c>
      <c r="D139" s="38" t="s">
        <v>282</v>
      </c>
      <c r="E139" s="38">
        <v>1</v>
      </c>
      <c r="F139" s="38" t="s">
        <v>134</v>
      </c>
      <c r="G139" s="43">
        <v>2</v>
      </c>
      <c r="H139" s="49" t="s">
        <v>135</v>
      </c>
      <c r="I139" s="14">
        <v>2013</v>
      </c>
      <c r="J139" s="49">
        <v>44053</v>
      </c>
      <c r="K139" s="14">
        <v>2020</v>
      </c>
      <c r="L139" s="38" t="s">
        <v>8</v>
      </c>
      <c r="M139" s="38">
        <v>2</v>
      </c>
      <c r="N139" s="38" t="s">
        <v>8</v>
      </c>
      <c r="O139" s="38" t="s">
        <v>8</v>
      </c>
      <c r="P139" s="38" t="s">
        <v>8</v>
      </c>
      <c r="Q139" s="38" t="s">
        <v>8</v>
      </c>
      <c r="R139" s="38" t="s">
        <v>8</v>
      </c>
      <c r="S139" s="38" t="s">
        <v>8</v>
      </c>
      <c r="T139" s="38" t="s">
        <v>8</v>
      </c>
      <c r="U139" s="38" t="s">
        <v>310</v>
      </c>
      <c r="V139" s="38" t="s">
        <v>334</v>
      </c>
      <c r="W139" s="38">
        <v>1</v>
      </c>
      <c r="X139" s="38">
        <v>1</v>
      </c>
      <c r="Y139" s="38">
        <v>1</v>
      </c>
      <c r="Z139" s="38">
        <v>0</v>
      </c>
      <c r="AA139" s="38">
        <v>0</v>
      </c>
      <c r="AB139" s="38">
        <v>0</v>
      </c>
      <c r="AC139" s="38">
        <v>0</v>
      </c>
      <c r="AD139" s="38">
        <v>0</v>
      </c>
      <c r="AE139" s="45">
        <v>3</v>
      </c>
      <c r="AF139" s="42">
        <v>3</v>
      </c>
      <c r="AG139" s="42">
        <v>3</v>
      </c>
      <c r="AH139" s="42">
        <v>3</v>
      </c>
      <c r="AI139" s="38">
        <v>0</v>
      </c>
      <c r="AJ139" s="43">
        <v>0</v>
      </c>
      <c r="AK139" s="45">
        <v>3</v>
      </c>
      <c r="AL139" s="38">
        <v>0</v>
      </c>
      <c r="AM139" s="38">
        <v>0</v>
      </c>
      <c r="AN139" s="43">
        <v>0</v>
      </c>
      <c r="AO139" s="38">
        <v>0</v>
      </c>
      <c r="AP139" s="38">
        <v>0</v>
      </c>
      <c r="AQ139" s="43">
        <v>0</v>
      </c>
      <c r="AR139" s="43">
        <v>0</v>
      </c>
      <c r="AS139" s="44">
        <v>1</v>
      </c>
      <c r="AT139" s="43">
        <v>0</v>
      </c>
      <c r="AU139" s="43">
        <v>0</v>
      </c>
      <c r="AV139" s="38">
        <v>0</v>
      </c>
      <c r="AW139" s="38">
        <v>0</v>
      </c>
      <c r="AX139" s="17">
        <v>0</v>
      </c>
      <c r="AY139" s="44">
        <v>1</v>
      </c>
      <c r="AZ139" s="44">
        <v>1</v>
      </c>
      <c r="BA139" s="43">
        <v>0</v>
      </c>
      <c r="BB139" s="38">
        <v>0</v>
      </c>
      <c r="BC139" s="44">
        <v>1</v>
      </c>
      <c r="BD139" s="73">
        <v>2</v>
      </c>
      <c r="BE139" s="44">
        <v>1</v>
      </c>
      <c r="BF139" s="74">
        <v>0</v>
      </c>
      <c r="BG139" s="45">
        <v>3</v>
      </c>
      <c r="BH139" s="45">
        <v>3</v>
      </c>
      <c r="BI139" s="45">
        <v>3</v>
      </c>
      <c r="BJ139" s="17">
        <v>0</v>
      </c>
      <c r="BK139" s="38">
        <v>0</v>
      </c>
      <c r="BL139" s="43">
        <v>0</v>
      </c>
      <c r="BM139" s="38">
        <v>0</v>
      </c>
      <c r="BN139" s="38">
        <v>0</v>
      </c>
      <c r="BO139" s="38">
        <v>0</v>
      </c>
      <c r="BP139" s="38">
        <v>0</v>
      </c>
      <c r="BQ139" s="38">
        <v>0</v>
      </c>
      <c r="BR139" s="44">
        <v>1</v>
      </c>
      <c r="BS139" s="44">
        <v>1</v>
      </c>
      <c r="BT139" s="38">
        <v>0</v>
      </c>
      <c r="BU139" s="38">
        <v>0</v>
      </c>
      <c r="BV139" s="17">
        <v>0</v>
      </c>
      <c r="BW139" s="17">
        <v>0</v>
      </c>
      <c r="BX139" s="45">
        <v>3</v>
      </c>
      <c r="BY139" s="45">
        <v>3</v>
      </c>
      <c r="BZ139" s="45">
        <v>3</v>
      </c>
      <c r="CA139" s="38">
        <v>0</v>
      </c>
      <c r="CB139" s="38">
        <v>0</v>
      </c>
      <c r="CC139" s="38">
        <v>0</v>
      </c>
      <c r="CD139" s="38">
        <v>0</v>
      </c>
      <c r="CE139" s="38">
        <v>0</v>
      </c>
      <c r="CF139" s="38">
        <v>0</v>
      </c>
      <c r="CG139" s="38">
        <v>5</v>
      </c>
      <c r="CH139" s="38">
        <v>490</v>
      </c>
      <c r="CI139" s="38">
        <v>0</v>
      </c>
      <c r="CJ139" s="38">
        <v>0</v>
      </c>
      <c r="CK139" s="38">
        <v>1</v>
      </c>
      <c r="CL139" s="38">
        <v>1</v>
      </c>
      <c r="CM139" s="45">
        <v>3</v>
      </c>
      <c r="CN139" s="38">
        <v>0</v>
      </c>
      <c r="CO139" s="38">
        <v>0</v>
      </c>
      <c r="CP139" s="38">
        <v>0</v>
      </c>
      <c r="CQ139" s="45">
        <v>3</v>
      </c>
      <c r="CR139" s="38">
        <v>0</v>
      </c>
      <c r="CS139" s="45">
        <v>3</v>
      </c>
      <c r="CT139" s="45">
        <v>3</v>
      </c>
      <c r="CU139" s="61">
        <v>1</v>
      </c>
      <c r="CV139" s="61" t="s">
        <v>8</v>
      </c>
      <c r="CW139" s="61">
        <v>0</v>
      </c>
      <c r="CX139" s="61">
        <v>0</v>
      </c>
      <c r="CY139" s="61">
        <v>0</v>
      </c>
      <c r="CZ139" s="61">
        <v>0</v>
      </c>
      <c r="DA139" s="38">
        <v>0</v>
      </c>
      <c r="DB139" s="61">
        <v>0</v>
      </c>
      <c r="DC139" s="61">
        <v>0</v>
      </c>
      <c r="DD139" s="61">
        <v>0</v>
      </c>
      <c r="DE139" s="61">
        <v>0</v>
      </c>
      <c r="DF139" s="61">
        <v>0</v>
      </c>
      <c r="DG139" s="61">
        <v>0</v>
      </c>
      <c r="DH139" s="61">
        <v>0</v>
      </c>
      <c r="DI139" s="97">
        <v>1</v>
      </c>
      <c r="DJ139" s="61">
        <v>0</v>
      </c>
      <c r="DK139" s="61">
        <v>0</v>
      </c>
      <c r="DL139" s="61">
        <v>0</v>
      </c>
      <c r="DM139" s="61">
        <v>0</v>
      </c>
      <c r="DN139" s="61">
        <v>0</v>
      </c>
      <c r="DO139" s="61">
        <v>0</v>
      </c>
      <c r="DP139" s="61">
        <v>0</v>
      </c>
      <c r="DQ139" s="61">
        <v>0</v>
      </c>
      <c r="DR139" s="61">
        <v>0</v>
      </c>
      <c r="DS139" s="38">
        <v>0</v>
      </c>
      <c r="DT139" s="44">
        <v>1</v>
      </c>
      <c r="DU139" s="38">
        <v>0</v>
      </c>
      <c r="DV139" s="44">
        <v>1</v>
      </c>
      <c r="DW139" s="45">
        <v>3</v>
      </c>
      <c r="DX139" s="38" t="s">
        <v>8</v>
      </c>
      <c r="DY139" s="38">
        <v>0</v>
      </c>
    </row>
    <row r="140" spans="1:129" ht="118.5" customHeight="1" x14ac:dyDescent="0.25">
      <c r="A140" s="22">
        <v>139</v>
      </c>
      <c r="B140" s="35" t="s">
        <v>105</v>
      </c>
      <c r="C140" s="43" t="s">
        <v>878</v>
      </c>
      <c r="D140" s="38" t="s">
        <v>282</v>
      </c>
      <c r="E140" s="38">
        <v>1</v>
      </c>
      <c r="F140" s="38" t="s">
        <v>106</v>
      </c>
      <c r="G140" s="43">
        <v>2</v>
      </c>
      <c r="H140" s="49" t="s">
        <v>107</v>
      </c>
      <c r="I140" s="14">
        <v>2013</v>
      </c>
      <c r="J140" s="49" t="s">
        <v>108</v>
      </c>
      <c r="K140" s="14">
        <v>2015</v>
      </c>
      <c r="L140" s="40" t="s">
        <v>8</v>
      </c>
      <c r="M140" s="38">
        <v>1</v>
      </c>
      <c r="N140" s="38" t="s">
        <v>8</v>
      </c>
      <c r="O140" s="38" t="s">
        <v>8</v>
      </c>
      <c r="P140" s="38" t="s">
        <v>8</v>
      </c>
      <c r="Q140" s="38" t="s">
        <v>8</v>
      </c>
      <c r="R140" s="38" t="s">
        <v>8</v>
      </c>
      <c r="S140" s="38" t="s">
        <v>8</v>
      </c>
      <c r="T140" s="38" t="s">
        <v>8</v>
      </c>
      <c r="U140" s="38" t="s">
        <v>297</v>
      </c>
      <c r="V140" s="38" t="s">
        <v>329</v>
      </c>
      <c r="W140" s="38">
        <v>1</v>
      </c>
      <c r="X140" s="38">
        <v>1</v>
      </c>
      <c r="Y140" s="38">
        <v>1</v>
      </c>
      <c r="Z140" s="38">
        <v>0</v>
      </c>
      <c r="AA140" s="38">
        <v>0</v>
      </c>
      <c r="AB140" s="38">
        <v>0</v>
      </c>
      <c r="AC140" s="38">
        <v>0</v>
      </c>
      <c r="AD140" s="38">
        <v>0</v>
      </c>
      <c r="AE140" s="43">
        <v>0</v>
      </c>
      <c r="AF140" s="42">
        <v>3</v>
      </c>
      <c r="AG140" s="42">
        <v>3</v>
      </c>
      <c r="AH140" s="42">
        <v>3</v>
      </c>
      <c r="AI140" s="38">
        <v>0</v>
      </c>
      <c r="AJ140" s="43">
        <v>0</v>
      </c>
      <c r="AK140" s="43">
        <v>0</v>
      </c>
      <c r="AL140" s="38">
        <v>0</v>
      </c>
      <c r="AM140" s="38">
        <v>0</v>
      </c>
      <c r="AN140" s="43">
        <v>0</v>
      </c>
      <c r="AO140" s="38">
        <v>0</v>
      </c>
      <c r="AP140" s="38">
        <v>0</v>
      </c>
      <c r="AQ140" s="43">
        <v>0</v>
      </c>
      <c r="AR140" s="43">
        <v>0</v>
      </c>
      <c r="AS140" s="44">
        <v>1</v>
      </c>
      <c r="AT140" s="44">
        <v>1</v>
      </c>
      <c r="AU140" s="44">
        <v>1</v>
      </c>
      <c r="AV140" s="44">
        <v>1</v>
      </c>
      <c r="AW140" s="44">
        <v>1</v>
      </c>
      <c r="AX140" s="17">
        <v>0</v>
      </c>
      <c r="AY140" s="44">
        <v>1</v>
      </c>
      <c r="AZ140" s="73">
        <v>2</v>
      </c>
      <c r="BA140" s="73">
        <v>1</v>
      </c>
      <c r="BB140" s="38">
        <v>0</v>
      </c>
      <c r="BC140" s="44">
        <v>1</v>
      </c>
      <c r="BD140" s="44">
        <v>1</v>
      </c>
      <c r="BE140" s="44">
        <v>1</v>
      </c>
      <c r="BF140" s="38">
        <v>0</v>
      </c>
      <c r="BG140" s="38">
        <v>0</v>
      </c>
      <c r="BH140" s="38">
        <v>0</v>
      </c>
      <c r="BI140" s="38">
        <v>0</v>
      </c>
      <c r="BJ140" s="17">
        <v>0</v>
      </c>
      <c r="BK140" s="38">
        <v>0</v>
      </c>
      <c r="BL140" s="43">
        <v>0</v>
      </c>
      <c r="BM140" s="38">
        <v>0</v>
      </c>
      <c r="BN140" s="38">
        <v>0</v>
      </c>
      <c r="BO140" s="38">
        <v>0</v>
      </c>
      <c r="BP140" s="38">
        <v>0</v>
      </c>
      <c r="BQ140" s="38">
        <v>0</v>
      </c>
      <c r="BR140" s="44">
        <v>1</v>
      </c>
      <c r="BS140" s="44">
        <v>1</v>
      </c>
      <c r="BT140" s="44">
        <v>1</v>
      </c>
      <c r="BU140" s="38">
        <v>0</v>
      </c>
      <c r="BV140" s="17">
        <v>0</v>
      </c>
      <c r="BW140" s="17">
        <v>0</v>
      </c>
      <c r="BX140" s="38">
        <v>0</v>
      </c>
      <c r="BY140" s="45">
        <v>3</v>
      </c>
      <c r="BZ140" s="45">
        <v>3</v>
      </c>
      <c r="CA140" s="38">
        <v>0</v>
      </c>
      <c r="CB140" s="38">
        <v>0</v>
      </c>
      <c r="CC140" s="38">
        <v>0</v>
      </c>
      <c r="CD140" s="38">
        <v>0</v>
      </c>
      <c r="CE140" s="38">
        <v>0</v>
      </c>
      <c r="CF140" s="38">
        <v>0</v>
      </c>
      <c r="CG140" s="38">
        <v>1</v>
      </c>
      <c r="CH140" s="38">
        <v>513</v>
      </c>
      <c r="CI140" s="38">
        <v>0</v>
      </c>
      <c r="CJ140" s="38">
        <v>0</v>
      </c>
      <c r="CK140" s="38">
        <v>1</v>
      </c>
      <c r="CL140" s="38">
        <v>1</v>
      </c>
      <c r="CM140" s="45">
        <v>3</v>
      </c>
      <c r="CN140" s="38">
        <v>0</v>
      </c>
      <c r="CO140" s="73">
        <v>2</v>
      </c>
      <c r="CP140" s="38">
        <v>0</v>
      </c>
      <c r="CQ140" s="38">
        <v>0</v>
      </c>
      <c r="CR140" s="38">
        <v>0</v>
      </c>
      <c r="CS140" s="45">
        <v>3</v>
      </c>
      <c r="CT140" s="45">
        <v>3</v>
      </c>
      <c r="CU140" s="61">
        <v>0</v>
      </c>
      <c r="CV140" s="61" t="s">
        <v>8</v>
      </c>
      <c r="CW140" s="61">
        <v>0</v>
      </c>
      <c r="CX140" s="61">
        <v>0</v>
      </c>
      <c r="CY140" s="61">
        <v>0</v>
      </c>
      <c r="CZ140" s="98">
        <v>0</v>
      </c>
      <c r="DA140" s="38">
        <v>0</v>
      </c>
      <c r="DB140" s="61">
        <v>0</v>
      </c>
      <c r="DC140" s="61">
        <v>0</v>
      </c>
      <c r="DD140" s="61">
        <v>0</v>
      </c>
      <c r="DE140" s="61">
        <v>0</v>
      </c>
      <c r="DF140" s="61">
        <v>0</v>
      </c>
      <c r="DG140" s="61">
        <v>0</v>
      </c>
      <c r="DH140" s="61">
        <v>0</v>
      </c>
      <c r="DI140" s="61">
        <v>0</v>
      </c>
      <c r="DJ140" s="61">
        <v>0</v>
      </c>
      <c r="DK140" s="61">
        <v>0</v>
      </c>
      <c r="DL140" s="61">
        <v>0</v>
      </c>
      <c r="DM140" s="61">
        <v>0</v>
      </c>
      <c r="DN140" s="61">
        <v>0</v>
      </c>
      <c r="DO140" s="61">
        <v>0</v>
      </c>
      <c r="DP140" s="61">
        <v>0</v>
      </c>
      <c r="DQ140" s="61">
        <v>0</v>
      </c>
      <c r="DR140" s="61">
        <v>0</v>
      </c>
      <c r="DS140" s="38">
        <v>0</v>
      </c>
      <c r="DT140" s="38">
        <v>0</v>
      </c>
      <c r="DU140" s="38">
        <v>0</v>
      </c>
      <c r="DV140" s="44">
        <v>1</v>
      </c>
      <c r="DW140" s="38">
        <v>0</v>
      </c>
      <c r="DX140" s="38" t="s">
        <v>8</v>
      </c>
      <c r="DY140" s="38">
        <v>1</v>
      </c>
    </row>
    <row r="141" spans="1:129" ht="88.5" customHeight="1" x14ac:dyDescent="0.25">
      <c r="A141" s="22">
        <v>140</v>
      </c>
      <c r="B141" s="35" t="s">
        <v>384</v>
      </c>
      <c r="C141" s="43" t="s">
        <v>879</v>
      </c>
      <c r="D141" s="38" t="s">
        <v>282</v>
      </c>
      <c r="E141" s="38">
        <v>1</v>
      </c>
      <c r="F141" s="38" t="s">
        <v>61</v>
      </c>
      <c r="G141" s="43">
        <v>1</v>
      </c>
      <c r="H141" s="49" t="s">
        <v>62</v>
      </c>
      <c r="I141" s="14">
        <v>2013</v>
      </c>
      <c r="J141" s="49" t="s">
        <v>63</v>
      </c>
      <c r="K141" s="14">
        <v>2014</v>
      </c>
      <c r="L141" s="103" t="s">
        <v>8</v>
      </c>
      <c r="M141" s="38">
        <v>1</v>
      </c>
      <c r="N141" s="40" t="s">
        <v>8</v>
      </c>
      <c r="O141" s="40" t="s">
        <v>8</v>
      </c>
      <c r="P141" s="40" t="s">
        <v>8</v>
      </c>
      <c r="Q141" s="40" t="s">
        <v>8</v>
      </c>
      <c r="R141" s="40" t="s">
        <v>8</v>
      </c>
      <c r="S141" s="40" t="s">
        <v>8</v>
      </c>
      <c r="T141" s="40" t="s">
        <v>8</v>
      </c>
      <c r="U141" s="38" t="s">
        <v>310</v>
      </c>
      <c r="V141" s="38" t="s">
        <v>312</v>
      </c>
      <c r="W141" s="38">
        <v>1</v>
      </c>
      <c r="X141" s="38">
        <v>1</v>
      </c>
      <c r="Y141" s="38">
        <v>1</v>
      </c>
      <c r="Z141" s="38">
        <v>1</v>
      </c>
      <c r="AA141" s="38">
        <v>0</v>
      </c>
      <c r="AB141" s="38">
        <v>0</v>
      </c>
      <c r="AC141" s="38">
        <v>0</v>
      </c>
      <c r="AD141" s="45">
        <v>3</v>
      </c>
      <c r="AE141" s="43">
        <v>0</v>
      </c>
      <c r="AF141" s="53">
        <v>0</v>
      </c>
      <c r="AG141" s="42">
        <v>3</v>
      </c>
      <c r="AH141" s="42">
        <v>3</v>
      </c>
      <c r="AI141" s="38">
        <v>0</v>
      </c>
      <c r="AJ141" s="45">
        <v>3</v>
      </c>
      <c r="AK141" s="45">
        <v>3</v>
      </c>
      <c r="AL141" s="38">
        <v>0</v>
      </c>
      <c r="AM141" s="45">
        <v>3</v>
      </c>
      <c r="AN141" s="43">
        <v>0</v>
      </c>
      <c r="AO141" s="38">
        <v>0</v>
      </c>
      <c r="AP141" s="38">
        <v>0</v>
      </c>
      <c r="AQ141" s="38">
        <v>0</v>
      </c>
      <c r="AR141" s="43">
        <v>0</v>
      </c>
      <c r="AS141" s="45">
        <v>3</v>
      </c>
      <c r="AT141" s="44">
        <v>1</v>
      </c>
      <c r="AU141" s="44">
        <v>1</v>
      </c>
      <c r="AV141" s="44">
        <v>1</v>
      </c>
      <c r="AW141" s="44">
        <v>1</v>
      </c>
      <c r="AX141" s="17">
        <v>0</v>
      </c>
      <c r="AY141" s="43">
        <v>0</v>
      </c>
      <c r="AZ141" s="44">
        <v>1</v>
      </c>
      <c r="BA141" s="44">
        <v>1</v>
      </c>
      <c r="BB141" s="44">
        <v>1</v>
      </c>
      <c r="BC141" s="44">
        <v>1</v>
      </c>
      <c r="BD141" s="73">
        <v>2</v>
      </c>
      <c r="BE141" s="44">
        <v>1</v>
      </c>
      <c r="BF141" s="38">
        <v>0</v>
      </c>
      <c r="BG141" s="38">
        <v>0</v>
      </c>
      <c r="BH141" s="38">
        <v>0</v>
      </c>
      <c r="BI141" s="45">
        <v>3</v>
      </c>
      <c r="BJ141" s="17">
        <v>0</v>
      </c>
      <c r="BK141" s="38">
        <v>0</v>
      </c>
      <c r="BL141" s="43">
        <v>0</v>
      </c>
      <c r="BM141" s="44">
        <v>1</v>
      </c>
      <c r="BN141" s="38">
        <v>0</v>
      </c>
      <c r="BO141" s="38">
        <v>0</v>
      </c>
      <c r="BP141" s="38">
        <v>0</v>
      </c>
      <c r="BQ141" s="38">
        <v>0</v>
      </c>
      <c r="BR141" s="38">
        <v>0</v>
      </c>
      <c r="BS141" s="44">
        <v>1</v>
      </c>
      <c r="BT141" s="44">
        <v>1</v>
      </c>
      <c r="BU141" s="38">
        <v>0</v>
      </c>
      <c r="BV141" s="17">
        <v>0</v>
      </c>
      <c r="BW141" s="17">
        <v>0</v>
      </c>
      <c r="BX141" s="45">
        <v>3</v>
      </c>
      <c r="BY141" s="45">
        <v>3</v>
      </c>
      <c r="BZ141" s="45">
        <v>3</v>
      </c>
      <c r="CA141" s="45">
        <v>3</v>
      </c>
      <c r="CB141" s="38">
        <v>0</v>
      </c>
      <c r="CC141" s="38">
        <v>0</v>
      </c>
      <c r="CD141" s="38">
        <v>0</v>
      </c>
      <c r="CE141" s="38">
        <v>0</v>
      </c>
      <c r="CF141" s="38">
        <v>0</v>
      </c>
      <c r="CG141" s="38">
        <v>7</v>
      </c>
      <c r="CH141" s="38">
        <v>491</v>
      </c>
      <c r="CI141" s="38">
        <v>0</v>
      </c>
      <c r="CJ141" s="38">
        <v>0</v>
      </c>
      <c r="CK141" s="38">
        <v>1</v>
      </c>
      <c r="CL141" s="38">
        <v>1</v>
      </c>
      <c r="CM141" s="45">
        <v>3</v>
      </c>
      <c r="CN141" s="38">
        <v>0</v>
      </c>
      <c r="CO141" s="38">
        <v>0</v>
      </c>
      <c r="CP141" s="38">
        <v>0</v>
      </c>
      <c r="CQ141" s="45">
        <v>3</v>
      </c>
      <c r="CR141" s="38">
        <v>0</v>
      </c>
      <c r="CS141" s="38">
        <v>0</v>
      </c>
      <c r="CT141" s="45">
        <v>3</v>
      </c>
      <c r="CU141" s="61">
        <v>0</v>
      </c>
      <c r="CV141" s="61" t="s">
        <v>8</v>
      </c>
      <c r="CW141" s="61">
        <v>0</v>
      </c>
      <c r="CX141" s="61">
        <v>0</v>
      </c>
      <c r="CY141" s="61">
        <v>0</v>
      </c>
      <c r="CZ141" s="61">
        <v>0</v>
      </c>
      <c r="DA141" s="38">
        <v>0</v>
      </c>
      <c r="DB141" s="61">
        <v>0</v>
      </c>
      <c r="DC141" s="61">
        <v>0</v>
      </c>
      <c r="DD141" s="61">
        <v>0</v>
      </c>
      <c r="DE141" s="61">
        <v>0</v>
      </c>
      <c r="DF141" s="61">
        <v>0</v>
      </c>
      <c r="DG141" s="61">
        <v>0</v>
      </c>
      <c r="DH141" s="61">
        <v>0</v>
      </c>
      <c r="DI141" s="61">
        <v>0</v>
      </c>
      <c r="DJ141" s="61">
        <v>0</v>
      </c>
      <c r="DK141" s="61">
        <v>0</v>
      </c>
      <c r="DL141" s="61">
        <v>0</v>
      </c>
      <c r="DM141" s="61">
        <v>0</v>
      </c>
      <c r="DN141" s="61">
        <v>0</v>
      </c>
      <c r="DO141" s="61">
        <v>0</v>
      </c>
      <c r="DP141" s="61">
        <v>0</v>
      </c>
      <c r="DQ141" s="61">
        <v>0</v>
      </c>
      <c r="DR141" s="61">
        <v>0</v>
      </c>
      <c r="DS141" s="38">
        <v>0</v>
      </c>
      <c r="DT141" s="44">
        <v>1</v>
      </c>
      <c r="DU141" s="38">
        <v>0</v>
      </c>
      <c r="DV141" s="43">
        <v>0</v>
      </c>
      <c r="DW141" s="45">
        <v>3</v>
      </c>
      <c r="DX141" s="38" t="s">
        <v>8</v>
      </c>
      <c r="DY141" s="38">
        <v>1</v>
      </c>
    </row>
    <row r="142" spans="1:129" ht="118.5" customHeight="1" x14ac:dyDescent="0.25">
      <c r="A142" s="22">
        <v>141</v>
      </c>
      <c r="B142" s="35" t="s">
        <v>262</v>
      </c>
      <c r="C142" s="43" t="s">
        <v>880</v>
      </c>
      <c r="D142" s="38" t="s">
        <v>282</v>
      </c>
      <c r="E142" s="38">
        <v>1</v>
      </c>
      <c r="F142" s="38" t="s">
        <v>265</v>
      </c>
      <c r="G142" s="43">
        <v>2</v>
      </c>
      <c r="H142" s="49" t="s">
        <v>266</v>
      </c>
      <c r="I142" s="14">
        <v>2013</v>
      </c>
      <c r="J142" s="49" t="s">
        <v>267</v>
      </c>
      <c r="K142" s="14">
        <v>2014</v>
      </c>
      <c r="L142" s="40" t="s">
        <v>8</v>
      </c>
      <c r="M142" s="38">
        <v>1</v>
      </c>
      <c r="N142" s="38" t="s">
        <v>8</v>
      </c>
      <c r="O142" s="38" t="s">
        <v>8</v>
      </c>
      <c r="P142" s="38" t="s">
        <v>8</v>
      </c>
      <c r="Q142" s="38" t="s">
        <v>8</v>
      </c>
      <c r="R142" s="38" t="s">
        <v>8</v>
      </c>
      <c r="S142" s="38" t="s">
        <v>8</v>
      </c>
      <c r="T142" s="38" t="s">
        <v>8</v>
      </c>
      <c r="U142" s="38" t="s">
        <v>300</v>
      </c>
      <c r="V142" s="38" t="s">
        <v>299</v>
      </c>
      <c r="W142" s="38">
        <v>1</v>
      </c>
      <c r="X142" s="38">
        <v>1</v>
      </c>
      <c r="Y142" s="38">
        <v>1</v>
      </c>
      <c r="Z142" s="38">
        <v>1</v>
      </c>
      <c r="AA142" s="73">
        <v>2</v>
      </c>
      <c r="AB142" s="73">
        <v>2</v>
      </c>
      <c r="AC142" s="38">
        <v>0</v>
      </c>
      <c r="AD142" s="38">
        <v>0</v>
      </c>
      <c r="AE142" s="45">
        <v>3</v>
      </c>
      <c r="AF142" s="53">
        <v>0</v>
      </c>
      <c r="AG142" s="42">
        <v>3</v>
      </c>
      <c r="AH142" s="53">
        <v>0</v>
      </c>
      <c r="AI142" s="44">
        <v>1</v>
      </c>
      <c r="AJ142" s="43">
        <v>0</v>
      </c>
      <c r="AK142" s="45">
        <v>3</v>
      </c>
      <c r="AL142" s="45">
        <v>3</v>
      </c>
      <c r="AM142" s="45">
        <v>3</v>
      </c>
      <c r="AN142" s="43">
        <v>0</v>
      </c>
      <c r="AO142" s="38">
        <v>0</v>
      </c>
      <c r="AP142" s="38">
        <v>0</v>
      </c>
      <c r="AQ142" s="43">
        <v>0</v>
      </c>
      <c r="AR142" s="43">
        <v>0</v>
      </c>
      <c r="AS142" s="44">
        <v>1</v>
      </c>
      <c r="AT142" s="44">
        <v>1</v>
      </c>
      <c r="AU142" s="43">
        <v>0</v>
      </c>
      <c r="AV142" s="44">
        <v>1</v>
      </c>
      <c r="AW142" s="38">
        <v>0</v>
      </c>
      <c r="AX142" s="17">
        <v>0</v>
      </c>
      <c r="AY142" s="44">
        <v>1</v>
      </c>
      <c r="AZ142" s="44">
        <v>1</v>
      </c>
      <c r="BA142" s="44">
        <v>1</v>
      </c>
      <c r="BB142" s="38">
        <v>0</v>
      </c>
      <c r="BC142" s="44">
        <v>1</v>
      </c>
      <c r="BD142" s="44">
        <v>1</v>
      </c>
      <c r="BE142" s="44">
        <v>1</v>
      </c>
      <c r="BF142" s="38">
        <v>0</v>
      </c>
      <c r="BG142" s="38">
        <v>0</v>
      </c>
      <c r="BH142" s="38">
        <v>0</v>
      </c>
      <c r="BI142" s="38">
        <v>0</v>
      </c>
      <c r="BJ142" s="17">
        <v>0</v>
      </c>
      <c r="BK142" s="38">
        <v>0</v>
      </c>
      <c r="BL142" s="43">
        <v>0</v>
      </c>
      <c r="BM142" s="38">
        <v>0</v>
      </c>
      <c r="BN142" s="38">
        <v>0</v>
      </c>
      <c r="BO142" s="38">
        <v>0</v>
      </c>
      <c r="BP142" s="38">
        <v>0</v>
      </c>
      <c r="BQ142" s="38">
        <v>0</v>
      </c>
      <c r="BR142" s="38">
        <v>0</v>
      </c>
      <c r="BS142" s="44">
        <v>1</v>
      </c>
      <c r="BT142" s="38">
        <v>0</v>
      </c>
      <c r="BU142" s="38">
        <v>0</v>
      </c>
      <c r="BV142" s="17">
        <v>0</v>
      </c>
      <c r="BW142" s="17">
        <v>0</v>
      </c>
      <c r="BX142" s="45">
        <v>3</v>
      </c>
      <c r="BY142" s="50">
        <v>0</v>
      </c>
      <c r="BZ142" s="53">
        <v>0</v>
      </c>
      <c r="CA142" s="45">
        <v>3</v>
      </c>
      <c r="CB142" s="45">
        <v>3</v>
      </c>
      <c r="CC142" s="45">
        <v>3</v>
      </c>
      <c r="CD142" s="38">
        <v>0</v>
      </c>
      <c r="CE142" s="38">
        <v>0</v>
      </c>
      <c r="CF142" s="38">
        <v>0</v>
      </c>
      <c r="CG142" s="38">
        <v>8</v>
      </c>
      <c r="CH142" s="38">
        <v>911</v>
      </c>
      <c r="CI142" s="38">
        <v>0</v>
      </c>
      <c r="CJ142" s="38">
        <v>0</v>
      </c>
      <c r="CK142" s="38">
        <v>1</v>
      </c>
      <c r="CL142" s="38">
        <v>1</v>
      </c>
      <c r="CM142" s="45">
        <v>3</v>
      </c>
      <c r="CN142" s="38">
        <v>0</v>
      </c>
      <c r="CO142" s="38">
        <v>0</v>
      </c>
      <c r="CP142" s="38">
        <v>0</v>
      </c>
      <c r="CQ142" s="45">
        <v>3</v>
      </c>
      <c r="CR142" s="38">
        <v>0</v>
      </c>
      <c r="CS142" s="45">
        <v>3</v>
      </c>
      <c r="CT142" s="38">
        <v>0</v>
      </c>
      <c r="CU142" s="61">
        <v>0</v>
      </c>
      <c r="CV142" s="61" t="s">
        <v>873</v>
      </c>
      <c r="CW142" s="61">
        <v>0</v>
      </c>
      <c r="CX142" s="61">
        <v>0</v>
      </c>
      <c r="CY142" s="61">
        <v>0</v>
      </c>
      <c r="CZ142" s="61">
        <v>0</v>
      </c>
      <c r="DA142" s="61">
        <v>0</v>
      </c>
      <c r="DB142" s="61">
        <v>0</v>
      </c>
      <c r="DC142" s="61">
        <v>0</v>
      </c>
      <c r="DD142" s="61">
        <v>0</v>
      </c>
      <c r="DE142" s="61">
        <v>0</v>
      </c>
      <c r="DF142" s="61">
        <v>0</v>
      </c>
      <c r="DG142" s="61">
        <v>0</v>
      </c>
      <c r="DH142" s="61">
        <v>0</v>
      </c>
      <c r="DI142" s="61">
        <v>0</v>
      </c>
      <c r="DJ142" s="61">
        <v>0</v>
      </c>
      <c r="DK142" s="61">
        <v>0</v>
      </c>
      <c r="DL142" s="61">
        <v>0</v>
      </c>
      <c r="DM142" s="61">
        <v>0</v>
      </c>
      <c r="DN142" s="61">
        <v>0</v>
      </c>
      <c r="DO142" s="61">
        <v>0</v>
      </c>
      <c r="DP142" s="61">
        <v>0</v>
      </c>
      <c r="DQ142" s="61">
        <v>0</v>
      </c>
      <c r="DR142" s="61">
        <v>0</v>
      </c>
      <c r="DS142" s="38">
        <v>0</v>
      </c>
      <c r="DT142" s="38">
        <v>0</v>
      </c>
      <c r="DU142" s="38">
        <v>0</v>
      </c>
      <c r="DV142" s="38">
        <v>0</v>
      </c>
      <c r="DW142" s="45">
        <v>3</v>
      </c>
      <c r="DX142" s="38" t="s">
        <v>8</v>
      </c>
      <c r="DY142" s="38">
        <v>1</v>
      </c>
    </row>
    <row r="143" spans="1:129" ht="118.5" customHeight="1" x14ac:dyDescent="0.25">
      <c r="A143" s="22">
        <v>142</v>
      </c>
      <c r="B143" s="35" t="s">
        <v>464</v>
      </c>
      <c r="C143" s="43" t="s">
        <v>1011</v>
      </c>
      <c r="D143" s="38" t="s">
        <v>282</v>
      </c>
      <c r="E143" s="35">
        <v>2</v>
      </c>
      <c r="F143" s="38" t="s">
        <v>461</v>
      </c>
      <c r="G143" s="43">
        <v>2</v>
      </c>
      <c r="H143" s="49" t="s">
        <v>462</v>
      </c>
      <c r="I143" s="14">
        <v>2014</v>
      </c>
      <c r="J143" s="49" t="s">
        <v>463</v>
      </c>
      <c r="K143" s="14">
        <v>2016</v>
      </c>
      <c r="L143" s="40" t="s">
        <v>8</v>
      </c>
      <c r="M143" s="35">
        <v>1</v>
      </c>
      <c r="N143" s="38" t="s">
        <v>8</v>
      </c>
      <c r="O143" s="38" t="s">
        <v>8</v>
      </c>
      <c r="P143" s="38" t="s">
        <v>8</v>
      </c>
      <c r="Q143" s="35" t="s">
        <v>1010</v>
      </c>
      <c r="R143" s="35" t="s">
        <v>8</v>
      </c>
      <c r="S143" s="35" t="s">
        <v>8</v>
      </c>
      <c r="T143" s="35" t="s">
        <v>8</v>
      </c>
      <c r="U143" s="38" t="s">
        <v>310</v>
      </c>
      <c r="V143" s="38" t="s">
        <v>323</v>
      </c>
      <c r="W143" s="50">
        <v>1</v>
      </c>
      <c r="X143" s="51">
        <v>1</v>
      </c>
      <c r="Y143" s="50">
        <v>1</v>
      </c>
      <c r="Z143" s="50">
        <v>1</v>
      </c>
      <c r="AA143" s="42">
        <v>3</v>
      </c>
      <c r="AB143" s="42">
        <v>3</v>
      </c>
      <c r="AC143" s="59">
        <v>1</v>
      </c>
      <c r="AD143" s="42">
        <v>3</v>
      </c>
      <c r="AE143" s="45">
        <v>3</v>
      </c>
      <c r="AF143" s="50">
        <v>0</v>
      </c>
      <c r="AG143" s="42">
        <v>3</v>
      </c>
      <c r="AH143" s="42">
        <v>3</v>
      </c>
      <c r="AI143" s="59">
        <v>1</v>
      </c>
      <c r="AJ143" s="50">
        <v>0</v>
      </c>
      <c r="AK143" s="42">
        <v>3</v>
      </c>
      <c r="AL143" s="50">
        <v>0</v>
      </c>
      <c r="AM143" s="42">
        <v>3</v>
      </c>
      <c r="AN143" s="53">
        <v>0</v>
      </c>
      <c r="AO143" s="50">
        <v>0</v>
      </c>
      <c r="AP143" s="50">
        <v>0</v>
      </c>
      <c r="AQ143" s="59">
        <v>1</v>
      </c>
      <c r="AR143" s="59">
        <v>1</v>
      </c>
      <c r="AS143" s="73">
        <v>2</v>
      </c>
      <c r="AT143" s="59">
        <v>1</v>
      </c>
      <c r="AU143" s="59">
        <v>1</v>
      </c>
      <c r="AV143" s="59">
        <v>1</v>
      </c>
      <c r="AW143" s="59">
        <v>1</v>
      </c>
      <c r="AX143" s="17">
        <v>0</v>
      </c>
      <c r="AY143" s="59">
        <v>1</v>
      </c>
      <c r="AZ143" s="73">
        <v>2</v>
      </c>
      <c r="BA143" s="59">
        <v>1</v>
      </c>
      <c r="BB143" s="59">
        <v>1</v>
      </c>
      <c r="BC143" s="59">
        <v>1</v>
      </c>
      <c r="BD143" s="73">
        <v>2</v>
      </c>
      <c r="BE143" s="44">
        <v>1</v>
      </c>
      <c r="BF143" s="52">
        <v>0</v>
      </c>
      <c r="BG143" s="45">
        <v>3</v>
      </c>
      <c r="BH143" s="45">
        <v>3</v>
      </c>
      <c r="BI143" s="52">
        <v>0</v>
      </c>
      <c r="BJ143" s="42">
        <v>3</v>
      </c>
      <c r="BK143" s="50">
        <v>0</v>
      </c>
      <c r="BL143" s="73">
        <v>2</v>
      </c>
      <c r="BM143" s="73">
        <v>2</v>
      </c>
      <c r="BN143" s="42">
        <v>3</v>
      </c>
      <c r="BO143" s="50">
        <v>0</v>
      </c>
      <c r="BP143" s="42">
        <v>3</v>
      </c>
      <c r="BQ143" s="50">
        <v>0</v>
      </c>
      <c r="BR143" s="42">
        <v>3</v>
      </c>
      <c r="BS143" s="59">
        <v>1</v>
      </c>
      <c r="BT143" s="59">
        <v>1</v>
      </c>
      <c r="BU143" s="50">
        <v>0</v>
      </c>
      <c r="BV143" s="17">
        <v>0</v>
      </c>
      <c r="BW143" s="17">
        <v>0</v>
      </c>
      <c r="BX143" s="42">
        <v>3</v>
      </c>
      <c r="BY143" s="42">
        <v>3</v>
      </c>
      <c r="BZ143" s="42">
        <v>3</v>
      </c>
      <c r="CA143" s="42">
        <v>3</v>
      </c>
      <c r="CB143" s="45">
        <v>3</v>
      </c>
      <c r="CC143" s="50">
        <v>0</v>
      </c>
      <c r="CD143" s="50">
        <v>0</v>
      </c>
      <c r="CE143" s="50">
        <v>0</v>
      </c>
      <c r="CF143" s="42">
        <v>3</v>
      </c>
      <c r="CG143" s="50">
        <v>14</v>
      </c>
      <c r="CH143" s="50">
        <v>1951</v>
      </c>
      <c r="CI143" s="50">
        <v>1</v>
      </c>
      <c r="CJ143" s="50">
        <v>0</v>
      </c>
      <c r="CK143" s="50">
        <v>0</v>
      </c>
      <c r="CL143" s="50">
        <v>1</v>
      </c>
      <c r="CM143" s="42">
        <v>3</v>
      </c>
      <c r="CN143" s="50">
        <v>0</v>
      </c>
      <c r="CO143" s="50">
        <v>0</v>
      </c>
      <c r="CP143" s="50">
        <v>0</v>
      </c>
      <c r="CQ143" s="42">
        <v>3</v>
      </c>
      <c r="CR143" s="50">
        <v>0</v>
      </c>
      <c r="CS143" s="50">
        <v>0</v>
      </c>
      <c r="CT143" s="42">
        <v>3</v>
      </c>
      <c r="CU143" s="50">
        <v>0</v>
      </c>
      <c r="CV143" s="50" t="s">
        <v>8</v>
      </c>
      <c r="CW143" s="50">
        <v>0</v>
      </c>
      <c r="CX143" s="50">
        <v>0</v>
      </c>
      <c r="CY143" s="50">
        <v>0</v>
      </c>
      <c r="CZ143" s="50">
        <v>0</v>
      </c>
      <c r="DA143" s="50">
        <v>0</v>
      </c>
      <c r="DB143" s="50">
        <v>0</v>
      </c>
      <c r="DC143" s="50">
        <v>0</v>
      </c>
      <c r="DD143" s="50">
        <v>0</v>
      </c>
      <c r="DE143" s="50">
        <v>0</v>
      </c>
      <c r="DF143" s="50">
        <v>0</v>
      </c>
      <c r="DG143" s="50">
        <v>0</v>
      </c>
      <c r="DH143" s="50">
        <v>0</v>
      </c>
      <c r="DI143" s="50">
        <v>0</v>
      </c>
      <c r="DJ143" s="50">
        <v>0</v>
      </c>
      <c r="DK143" s="50">
        <v>0</v>
      </c>
      <c r="DL143" s="50">
        <v>0</v>
      </c>
      <c r="DM143" s="50">
        <v>0</v>
      </c>
      <c r="DN143" s="50">
        <v>0</v>
      </c>
      <c r="DO143" s="50">
        <v>0</v>
      </c>
      <c r="DP143" s="50">
        <v>0</v>
      </c>
      <c r="DQ143" s="50">
        <v>0</v>
      </c>
      <c r="DR143" s="50">
        <v>0</v>
      </c>
      <c r="DS143" s="50">
        <v>0</v>
      </c>
      <c r="DT143" s="59">
        <v>1</v>
      </c>
      <c r="DU143" s="50">
        <v>0</v>
      </c>
      <c r="DV143" s="59">
        <v>1</v>
      </c>
      <c r="DW143" s="42">
        <v>3</v>
      </c>
      <c r="DX143" s="38" t="s">
        <v>8</v>
      </c>
      <c r="DY143" s="38">
        <v>1</v>
      </c>
    </row>
    <row r="144" spans="1:129" ht="118.5" customHeight="1" x14ac:dyDescent="0.25">
      <c r="A144" s="22">
        <v>143</v>
      </c>
      <c r="B144" s="35" t="s">
        <v>228</v>
      </c>
      <c r="C144" s="43" t="s">
        <v>881</v>
      </c>
      <c r="D144" s="43" t="s">
        <v>282</v>
      </c>
      <c r="E144" s="43">
        <v>1</v>
      </c>
      <c r="F144" s="43" t="s">
        <v>229</v>
      </c>
      <c r="G144" s="43">
        <v>2</v>
      </c>
      <c r="H144" s="49" t="s">
        <v>230</v>
      </c>
      <c r="I144" s="14">
        <v>2014</v>
      </c>
      <c r="J144" s="49" t="s">
        <v>14</v>
      </c>
      <c r="K144" s="14">
        <v>2015</v>
      </c>
      <c r="L144" s="72" t="s">
        <v>8</v>
      </c>
      <c r="M144" s="43">
        <v>1</v>
      </c>
      <c r="N144" s="43" t="s">
        <v>8</v>
      </c>
      <c r="O144" s="43" t="s">
        <v>8</v>
      </c>
      <c r="P144" s="43" t="s">
        <v>8</v>
      </c>
      <c r="Q144" s="43" t="s">
        <v>8</v>
      </c>
      <c r="R144" s="43" t="s">
        <v>8</v>
      </c>
      <c r="S144" s="43" t="s">
        <v>8</v>
      </c>
      <c r="T144" s="43" t="s">
        <v>8</v>
      </c>
      <c r="U144" s="43" t="s">
        <v>310</v>
      </c>
      <c r="V144" s="43" t="s">
        <v>323</v>
      </c>
      <c r="W144" s="43">
        <v>1</v>
      </c>
      <c r="X144" s="43">
        <v>1</v>
      </c>
      <c r="Y144" s="43">
        <v>1</v>
      </c>
      <c r="Z144" s="43">
        <v>1</v>
      </c>
      <c r="AA144" s="43">
        <v>0</v>
      </c>
      <c r="AB144" s="43">
        <v>0</v>
      </c>
      <c r="AC144" s="44">
        <v>1</v>
      </c>
      <c r="AD144" s="45">
        <v>3</v>
      </c>
      <c r="AE144" s="45">
        <v>3</v>
      </c>
      <c r="AF144" s="53">
        <v>0</v>
      </c>
      <c r="AG144" s="42">
        <v>3</v>
      </c>
      <c r="AH144" s="42">
        <v>3</v>
      </c>
      <c r="AI144" s="44">
        <v>1</v>
      </c>
      <c r="AJ144" s="43">
        <v>0</v>
      </c>
      <c r="AK144" s="45">
        <v>3</v>
      </c>
      <c r="AL144" s="43">
        <v>0</v>
      </c>
      <c r="AM144" s="45">
        <v>3</v>
      </c>
      <c r="AN144" s="43">
        <v>0</v>
      </c>
      <c r="AO144" s="43">
        <v>0</v>
      </c>
      <c r="AP144" s="43">
        <v>0</v>
      </c>
      <c r="AQ144" s="44">
        <v>1</v>
      </c>
      <c r="AR144" s="44">
        <v>1</v>
      </c>
      <c r="AS144" s="73">
        <v>2</v>
      </c>
      <c r="AT144" s="44">
        <v>1</v>
      </c>
      <c r="AU144" s="44">
        <v>1</v>
      </c>
      <c r="AV144" s="44">
        <v>1</v>
      </c>
      <c r="AW144" s="44">
        <v>1</v>
      </c>
      <c r="AX144" s="17">
        <v>0</v>
      </c>
      <c r="AY144" s="44">
        <v>1</v>
      </c>
      <c r="AZ144" s="73">
        <v>2</v>
      </c>
      <c r="BA144" s="44">
        <v>1</v>
      </c>
      <c r="BB144" s="44">
        <v>1</v>
      </c>
      <c r="BC144" s="44">
        <v>1</v>
      </c>
      <c r="BD144" s="44">
        <v>2</v>
      </c>
      <c r="BE144" s="44">
        <v>1</v>
      </c>
      <c r="BF144" s="38">
        <v>0</v>
      </c>
      <c r="BG144" s="44">
        <v>1</v>
      </c>
      <c r="BH144" s="44">
        <v>1</v>
      </c>
      <c r="BI144" s="45">
        <v>3</v>
      </c>
      <c r="BJ144" s="17">
        <v>0</v>
      </c>
      <c r="BK144" s="43">
        <v>0</v>
      </c>
      <c r="BL144" s="43">
        <v>0</v>
      </c>
      <c r="BM144" s="45">
        <v>3</v>
      </c>
      <c r="BN144" s="42">
        <v>3</v>
      </c>
      <c r="BO144" s="43">
        <v>0</v>
      </c>
      <c r="BP144" s="43">
        <v>0</v>
      </c>
      <c r="BQ144" s="43">
        <v>0</v>
      </c>
      <c r="BR144" s="43">
        <v>0</v>
      </c>
      <c r="BS144" s="44">
        <v>1</v>
      </c>
      <c r="BT144" s="44">
        <v>1</v>
      </c>
      <c r="BU144" s="43">
        <v>0</v>
      </c>
      <c r="BV144" s="17">
        <v>0</v>
      </c>
      <c r="BW144" s="17">
        <v>0</v>
      </c>
      <c r="BX144" s="45">
        <v>3</v>
      </c>
      <c r="BY144" s="43">
        <v>0</v>
      </c>
      <c r="BZ144" s="45">
        <v>3</v>
      </c>
      <c r="CA144" s="43">
        <v>0</v>
      </c>
      <c r="CB144" s="45">
        <v>3</v>
      </c>
      <c r="CC144" s="43">
        <v>0</v>
      </c>
      <c r="CD144" s="43">
        <v>0</v>
      </c>
      <c r="CE144" s="43">
        <v>0</v>
      </c>
      <c r="CF144" s="44">
        <v>1</v>
      </c>
      <c r="CG144" s="43">
        <v>13</v>
      </c>
      <c r="CH144" s="43">
        <v>1102</v>
      </c>
      <c r="CI144" s="43">
        <v>1</v>
      </c>
      <c r="CJ144" s="43">
        <v>0</v>
      </c>
      <c r="CK144" s="43">
        <v>0</v>
      </c>
      <c r="CL144" s="43">
        <v>1</v>
      </c>
      <c r="CM144" s="45">
        <v>3</v>
      </c>
      <c r="CN144" s="43">
        <v>0</v>
      </c>
      <c r="CO144" s="43">
        <v>0</v>
      </c>
      <c r="CP144" s="43">
        <v>0</v>
      </c>
      <c r="CQ144" s="45">
        <v>3</v>
      </c>
      <c r="CR144" s="43">
        <v>0</v>
      </c>
      <c r="CS144" s="45">
        <v>3</v>
      </c>
      <c r="CT144" s="45">
        <v>3</v>
      </c>
      <c r="CU144" s="86">
        <v>1</v>
      </c>
      <c r="CV144" s="50" t="s">
        <v>8</v>
      </c>
      <c r="CW144" s="42">
        <v>3</v>
      </c>
      <c r="CX144" s="85">
        <v>3</v>
      </c>
      <c r="CY144" s="85">
        <v>3</v>
      </c>
      <c r="CZ144" s="86">
        <v>0</v>
      </c>
      <c r="DA144" s="73">
        <v>2</v>
      </c>
      <c r="DB144" s="97">
        <v>1</v>
      </c>
      <c r="DC144" s="85">
        <v>3</v>
      </c>
      <c r="DD144" s="61">
        <v>0</v>
      </c>
      <c r="DE144" s="61">
        <v>0</v>
      </c>
      <c r="DF144" s="61">
        <v>0</v>
      </c>
      <c r="DG144" s="61">
        <v>0</v>
      </c>
      <c r="DH144" s="61">
        <v>0</v>
      </c>
      <c r="DI144" s="61">
        <v>0</v>
      </c>
      <c r="DJ144" s="61">
        <v>0</v>
      </c>
      <c r="DK144" s="61">
        <v>0</v>
      </c>
      <c r="DL144" s="86">
        <v>0</v>
      </c>
      <c r="DM144" s="86">
        <v>0</v>
      </c>
      <c r="DN144" s="85">
        <v>3</v>
      </c>
      <c r="DO144" s="86">
        <v>0</v>
      </c>
      <c r="DP144" s="85">
        <v>3</v>
      </c>
      <c r="DQ144" s="86">
        <v>0</v>
      </c>
      <c r="DR144" s="86">
        <v>0</v>
      </c>
      <c r="DS144" s="36">
        <v>0</v>
      </c>
      <c r="DT144" s="43">
        <v>0</v>
      </c>
      <c r="DU144" s="43">
        <v>0</v>
      </c>
      <c r="DV144" s="44">
        <v>1</v>
      </c>
      <c r="DW144" s="45">
        <v>3</v>
      </c>
      <c r="DX144" s="38" t="s">
        <v>8</v>
      </c>
      <c r="DY144" s="43">
        <v>1</v>
      </c>
    </row>
    <row r="145" spans="1:129" ht="118.5" customHeight="1" x14ac:dyDescent="0.25">
      <c r="A145" s="22">
        <v>144</v>
      </c>
      <c r="B145" s="25" t="s">
        <v>440</v>
      </c>
      <c r="C145" s="43" t="s">
        <v>882</v>
      </c>
      <c r="D145" s="38" t="s">
        <v>282</v>
      </c>
      <c r="E145" s="38">
        <v>1</v>
      </c>
      <c r="F145" s="38" t="s">
        <v>26</v>
      </c>
      <c r="G145" s="43">
        <v>1</v>
      </c>
      <c r="H145" s="49" t="s">
        <v>27</v>
      </c>
      <c r="I145" s="14">
        <v>2014</v>
      </c>
      <c r="J145" s="49" t="s">
        <v>28</v>
      </c>
      <c r="K145" s="14">
        <v>2014</v>
      </c>
      <c r="L145" s="40" t="s">
        <v>8</v>
      </c>
      <c r="M145" s="38">
        <v>1</v>
      </c>
      <c r="N145" s="38" t="s">
        <v>8</v>
      </c>
      <c r="O145" s="38" t="s">
        <v>8</v>
      </c>
      <c r="P145" s="38" t="s">
        <v>8</v>
      </c>
      <c r="Q145" s="38" t="s">
        <v>8</v>
      </c>
      <c r="R145" s="38" t="s">
        <v>8</v>
      </c>
      <c r="S145" s="38" t="s">
        <v>8</v>
      </c>
      <c r="T145" s="38" t="s">
        <v>8</v>
      </c>
      <c r="U145" s="38" t="s">
        <v>297</v>
      </c>
      <c r="V145" s="56" t="s">
        <v>305</v>
      </c>
      <c r="W145" s="38">
        <v>1</v>
      </c>
      <c r="X145" s="38">
        <v>1</v>
      </c>
      <c r="Y145" s="38">
        <v>1</v>
      </c>
      <c r="Z145" s="38">
        <v>1</v>
      </c>
      <c r="AA145" s="38">
        <v>0</v>
      </c>
      <c r="AB145" s="38">
        <v>0</v>
      </c>
      <c r="AC145" s="38">
        <v>0</v>
      </c>
      <c r="AD145" s="38">
        <v>0</v>
      </c>
      <c r="AE145" s="45">
        <v>3</v>
      </c>
      <c r="AF145" s="53">
        <v>0</v>
      </c>
      <c r="AG145" s="42">
        <v>3</v>
      </c>
      <c r="AH145" s="42">
        <v>3</v>
      </c>
      <c r="AI145" s="44">
        <v>1</v>
      </c>
      <c r="AJ145" s="45">
        <v>3</v>
      </c>
      <c r="AK145" s="45">
        <v>3</v>
      </c>
      <c r="AL145" s="38">
        <v>0</v>
      </c>
      <c r="AM145" s="45">
        <v>3</v>
      </c>
      <c r="AN145" s="43">
        <v>0</v>
      </c>
      <c r="AO145" s="45">
        <v>3</v>
      </c>
      <c r="AP145" s="38">
        <v>0</v>
      </c>
      <c r="AQ145" s="44">
        <v>1</v>
      </c>
      <c r="AR145" s="43">
        <v>0</v>
      </c>
      <c r="AS145" s="43">
        <v>0</v>
      </c>
      <c r="AT145" s="43">
        <v>0</v>
      </c>
      <c r="AU145" s="43">
        <v>0</v>
      </c>
      <c r="AV145" s="38">
        <v>0</v>
      </c>
      <c r="AW145" s="38">
        <v>0</v>
      </c>
      <c r="AX145" s="17">
        <v>0</v>
      </c>
      <c r="AY145" s="44">
        <v>1</v>
      </c>
      <c r="AZ145" s="73">
        <v>2</v>
      </c>
      <c r="BA145" s="38">
        <v>0</v>
      </c>
      <c r="BB145" s="38">
        <v>0</v>
      </c>
      <c r="BC145" s="45">
        <v>3</v>
      </c>
      <c r="BD145" s="73">
        <v>2</v>
      </c>
      <c r="BE145" s="38">
        <v>0</v>
      </c>
      <c r="BF145" s="38">
        <v>0</v>
      </c>
      <c r="BG145" s="45">
        <v>3</v>
      </c>
      <c r="BH145" s="73">
        <v>2</v>
      </c>
      <c r="BI145" s="38">
        <v>0</v>
      </c>
      <c r="BJ145" s="17">
        <v>0</v>
      </c>
      <c r="BK145" s="38">
        <v>0</v>
      </c>
      <c r="BL145" s="43">
        <v>0</v>
      </c>
      <c r="BM145" s="38">
        <v>0</v>
      </c>
      <c r="BN145" s="38">
        <v>0</v>
      </c>
      <c r="BO145" s="38">
        <v>0</v>
      </c>
      <c r="BP145" s="38">
        <v>0</v>
      </c>
      <c r="BQ145" s="38">
        <v>0</v>
      </c>
      <c r="BR145" s="73">
        <v>2</v>
      </c>
      <c r="BS145" s="44">
        <v>1</v>
      </c>
      <c r="BT145" s="38">
        <v>0</v>
      </c>
      <c r="BU145" s="38">
        <v>0</v>
      </c>
      <c r="BV145" s="17">
        <v>0</v>
      </c>
      <c r="BW145" s="17">
        <v>0</v>
      </c>
      <c r="BX145" s="45">
        <v>3</v>
      </c>
      <c r="BY145" s="84">
        <v>3</v>
      </c>
      <c r="BZ145" s="84">
        <v>3</v>
      </c>
      <c r="CA145" s="56">
        <v>0</v>
      </c>
      <c r="CB145" s="56">
        <v>0</v>
      </c>
      <c r="CC145" s="84">
        <v>3</v>
      </c>
      <c r="CD145" s="38">
        <v>0</v>
      </c>
      <c r="CE145" s="38">
        <v>0</v>
      </c>
      <c r="CF145" s="38">
        <v>0</v>
      </c>
      <c r="CG145" s="38">
        <v>10</v>
      </c>
      <c r="CH145" s="38">
        <v>758</v>
      </c>
      <c r="CI145" s="38">
        <v>0</v>
      </c>
      <c r="CJ145" s="38">
        <v>0</v>
      </c>
      <c r="CK145" s="38">
        <v>1</v>
      </c>
      <c r="CL145" s="38">
        <v>1</v>
      </c>
      <c r="CM145" s="45">
        <v>3</v>
      </c>
      <c r="CN145" s="38">
        <v>0</v>
      </c>
      <c r="CO145" s="38">
        <v>0</v>
      </c>
      <c r="CP145" s="38">
        <v>0</v>
      </c>
      <c r="CQ145" s="45">
        <v>3</v>
      </c>
      <c r="CR145" s="38">
        <v>0</v>
      </c>
      <c r="CS145" s="45">
        <v>3</v>
      </c>
      <c r="CT145" s="45">
        <v>3</v>
      </c>
      <c r="CU145" s="38">
        <v>1</v>
      </c>
      <c r="CV145" s="61" t="s">
        <v>8</v>
      </c>
      <c r="CW145" s="85">
        <v>3</v>
      </c>
      <c r="CX145" s="61">
        <v>0</v>
      </c>
      <c r="CY145" s="85">
        <v>3</v>
      </c>
      <c r="CZ145" s="85">
        <v>3</v>
      </c>
      <c r="DA145" s="85">
        <v>3</v>
      </c>
      <c r="DB145" s="50">
        <v>0</v>
      </c>
      <c r="DC145" s="85">
        <v>3</v>
      </c>
      <c r="DD145" s="85">
        <v>3</v>
      </c>
      <c r="DE145" s="61">
        <v>0</v>
      </c>
      <c r="DF145" s="61">
        <v>0</v>
      </c>
      <c r="DG145" s="61">
        <v>0</v>
      </c>
      <c r="DH145" s="85">
        <v>3</v>
      </c>
      <c r="DI145" s="85">
        <v>3</v>
      </c>
      <c r="DJ145" s="85">
        <v>3</v>
      </c>
      <c r="DK145" s="61">
        <v>0</v>
      </c>
      <c r="DL145" s="61">
        <v>0</v>
      </c>
      <c r="DM145" s="85">
        <v>3</v>
      </c>
      <c r="DN145" s="85">
        <v>3</v>
      </c>
      <c r="DO145" s="61">
        <v>0</v>
      </c>
      <c r="DP145" s="85">
        <v>3</v>
      </c>
      <c r="DQ145" s="61">
        <v>0</v>
      </c>
      <c r="DR145" s="61">
        <v>0</v>
      </c>
      <c r="DS145" s="38">
        <v>0</v>
      </c>
      <c r="DT145" s="44">
        <v>1</v>
      </c>
      <c r="DU145" s="38">
        <v>0</v>
      </c>
      <c r="DV145" s="38">
        <v>0</v>
      </c>
      <c r="DW145" s="45">
        <v>3</v>
      </c>
      <c r="DX145" s="38" t="s">
        <v>8</v>
      </c>
      <c r="DY145" s="38">
        <v>1</v>
      </c>
    </row>
    <row r="146" spans="1:129" ht="118.5" customHeight="1" x14ac:dyDescent="0.25">
      <c r="A146" s="22">
        <v>145</v>
      </c>
      <c r="B146" s="25" t="s">
        <v>223</v>
      </c>
      <c r="C146" s="43" t="s">
        <v>883</v>
      </c>
      <c r="D146" s="38" t="s">
        <v>282</v>
      </c>
      <c r="E146" s="38">
        <v>1</v>
      </c>
      <c r="F146" s="38" t="s">
        <v>224</v>
      </c>
      <c r="G146" s="43">
        <v>2</v>
      </c>
      <c r="H146" s="49" t="s">
        <v>225</v>
      </c>
      <c r="I146" s="14">
        <v>2014</v>
      </c>
      <c r="J146" s="49" t="s">
        <v>226</v>
      </c>
      <c r="K146" s="14">
        <v>2015</v>
      </c>
      <c r="L146" s="40" t="s">
        <v>8</v>
      </c>
      <c r="M146" s="38">
        <v>1</v>
      </c>
      <c r="N146" s="38" t="s">
        <v>8</v>
      </c>
      <c r="O146" s="38" t="s">
        <v>8</v>
      </c>
      <c r="P146" s="38" t="s">
        <v>8</v>
      </c>
      <c r="Q146" s="38" t="s">
        <v>8</v>
      </c>
      <c r="R146" s="38" t="s">
        <v>8</v>
      </c>
      <c r="S146" s="38" t="s">
        <v>8</v>
      </c>
      <c r="T146" s="38" t="s">
        <v>8</v>
      </c>
      <c r="U146" s="38" t="s">
        <v>297</v>
      </c>
      <c r="V146" s="38" t="s">
        <v>347</v>
      </c>
      <c r="W146" s="38">
        <v>1</v>
      </c>
      <c r="X146" s="38">
        <v>1</v>
      </c>
      <c r="Y146" s="38">
        <v>1</v>
      </c>
      <c r="Z146" s="38">
        <v>0</v>
      </c>
      <c r="AA146" s="38">
        <v>0</v>
      </c>
      <c r="AB146" s="38">
        <v>0</v>
      </c>
      <c r="AC146" s="38">
        <v>0</v>
      </c>
      <c r="AD146" s="38">
        <v>0</v>
      </c>
      <c r="AE146" s="43">
        <v>0</v>
      </c>
      <c r="AF146" s="53">
        <v>0</v>
      </c>
      <c r="AG146" s="53">
        <v>0</v>
      </c>
      <c r="AH146" s="53">
        <v>0</v>
      </c>
      <c r="AI146" s="44">
        <v>1</v>
      </c>
      <c r="AJ146" s="43">
        <v>0</v>
      </c>
      <c r="AK146" s="43">
        <v>0</v>
      </c>
      <c r="AL146" s="38">
        <v>0</v>
      </c>
      <c r="AM146" s="38">
        <v>0</v>
      </c>
      <c r="AN146" s="43">
        <v>0</v>
      </c>
      <c r="AO146" s="38">
        <v>0</v>
      </c>
      <c r="AP146" s="38">
        <v>0</v>
      </c>
      <c r="AQ146" s="44">
        <v>1</v>
      </c>
      <c r="AR146" s="43">
        <v>0</v>
      </c>
      <c r="AS146" s="44">
        <v>1</v>
      </c>
      <c r="AT146" s="43">
        <v>0</v>
      </c>
      <c r="AU146" s="43">
        <v>0</v>
      </c>
      <c r="AV146" s="38">
        <v>0</v>
      </c>
      <c r="AW146" s="38">
        <v>0</v>
      </c>
      <c r="AX146" s="17">
        <v>0</v>
      </c>
      <c r="AY146" s="43">
        <v>0</v>
      </c>
      <c r="AZ146" s="43">
        <v>0</v>
      </c>
      <c r="BA146" s="38">
        <v>0</v>
      </c>
      <c r="BB146" s="38">
        <v>0</v>
      </c>
      <c r="BC146" s="38">
        <v>0</v>
      </c>
      <c r="BD146" s="38">
        <v>0</v>
      </c>
      <c r="BE146" s="38">
        <v>0</v>
      </c>
      <c r="BF146" s="38">
        <v>0</v>
      </c>
      <c r="BG146" s="38">
        <v>0</v>
      </c>
      <c r="BH146" s="38">
        <v>0</v>
      </c>
      <c r="BI146" s="38">
        <v>0</v>
      </c>
      <c r="BJ146" s="17">
        <v>0</v>
      </c>
      <c r="BK146" s="38">
        <v>0</v>
      </c>
      <c r="BL146" s="43">
        <v>0</v>
      </c>
      <c r="BM146" s="38">
        <v>0</v>
      </c>
      <c r="BN146" s="38">
        <v>0</v>
      </c>
      <c r="BO146" s="38">
        <v>0</v>
      </c>
      <c r="BP146" s="38">
        <v>0</v>
      </c>
      <c r="BQ146" s="38">
        <v>0</v>
      </c>
      <c r="BR146" s="38">
        <v>0</v>
      </c>
      <c r="BS146" s="44">
        <v>1</v>
      </c>
      <c r="BT146" s="38">
        <v>0</v>
      </c>
      <c r="BU146" s="38">
        <v>0</v>
      </c>
      <c r="BV146" s="17">
        <v>0</v>
      </c>
      <c r="BW146" s="17">
        <v>0</v>
      </c>
      <c r="BX146" s="38">
        <v>0</v>
      </c>
      <c r="BY146" s="38">
        <v>0</v>
      </c>
      <c r="BZ146" s="43">
        <v>0</v>
      </c>
      <c r="CA146" s="38">
        <v>0</v>
      </c>
      <c r="CB146" s="38">
        <v>0</v>
      </c>
      <c r="CC146" s="38">
        <v>0</v>
      </c>
      <c r="CD146" s="38">
        <v>0</v>
      </c>
      <c r="CE146" s="38">
        <v>0</v>
      </c>
      <c r="CF146" s="44">
        <v>1</v>
      </c>
      <c r="CG146" s="38">
        <v>1</v>
      </c>
      <c r="CH146" s="38">
        <v>106</v>
      </c>
      <c r="CI146" s="38">
        <v>0</v>
      </c>
      <c r="CJ146" s="38">
        <v>0</v>
      </c>
      <c r="CK146" s="38">
        <v>1</v>
      </c>
      <c r="CL146" s="38">
        <v>0</v>
      </c>
      <c r="CM146" s="38">
        <v>0</v>
      </c>
      <c r="CN146" s="38">
        <v>0</v>
      </c>
      <c r="CO146" s="38">
        <v>0</v>
      </c>
      <c r="CP146" s="38">
        <v>0</v>
      </c>
      <c r="CQ146" s="38">
        <v>0</v>
      </c>
      <c r="CR146" s="38">
        <v>0</v>
      </c>
      <c r="CS146" s="38">
        <v>0</v>
      </c>
      <c r="CT146" s="38">
        <v>0</v>
      </c>
      <c r="CU146" s="61">
        <v>0</v>
      </c>
      <c r="CV146" s="61" t="s">
        <v>8</v>
      </c>
      <c r="CW146" s="61">
        <v>0</v>
      </c>
      <c r="CX146" s="61">
        <v>0</v>
      </c>
      <c r="CY146" s="61">
        <v>0</v>
      </c>
      <c r="CZ146" s="61">
        <v>0</v>
      </c>
      <c r="DA146" s="61">
        <v>0</v>
      </c>
      <c r="DB146" s="61">
        <v>0</v>
      </c>
      <c r="DC146" s="61">
        <v>0</v>
      </c>
      <c r="DD146" s="61">
        <v>0</v>
      </c>
      <c r="DE146" s="61">
        <v>0</v>
      </c>
      <c r="DF146" s="61">
        <v>0</v>
      </c>
      <c r="DG146" s="61">
        <v>0</v>
      </c>
      <c r="DH146" s="61">
        <v>0</v>
      </c>
      <c r="DI146" s="61">
        <v>0</v>
      </c>
      <c r="DJ146" s="61">
        <v>0</v>
      </c>
      <c r="DK146" s="61">
        <v>0</v>
      </c>
      <c r="DL146" s="61">
        <v>0</v>
      </c>
      <c r="DM146" s="61">
        <v>0</v>
      </c>
      <c r="DN146" s="61">
        <v>0</v>
      </c>
      <c r="DO146" s="61">
        <v>0</v>
      </c>
      <c r="DP146" s="61">
        <v>0</v>
      </c>
      <c r="DQ146" s="61">
        <v>0</v>
      </c>
      <c r="DR146" s="61">
        <v>0</v>
      </c>
      <c r="DS146" s="38">
        <v>0</v>
      </c>
      <c r="DT146" s="38">
        <v>0</v>
      </c>
      <c r="DU146" s="38">
        <v>0</v>
      </c>
      <c r="DV146" s="44">
        <v>1</v>
      </c>
      <c r="DW146" s="38">
        <v>0</v>
      </c>
      <c r="DX146" s="38" t="s">
        <v>227</v>
      </c>
      <c r="DY146" s="38">
        <v>1</v>
      </c>
    </row>
    <row r="147" spans="1:129" ht="118.5" customHeight="1" x14ac:dyDescent="0.25">
      <c r="A147" s="22">
        <v>146</v>
      </c>
      <c r="B147" s="25" t="s">
        <v>1113</v>
      </c>
      <c r="C147" s="43" t="s">
        <v>1110</v>
      </c>
      <c r="D147" s="38" t="s">
        <v>282</v>
      </c>
      <c r="E147" s="38">
        <v>4</v>
      </c>
      <c r="F147" s="38" t="s">
        <v>1114</v>
      </c>
      <c r="G147" s="43">
        <v>2</v>
      </c>
      <c r="H147" s="49">
        <v>41788</v>
      </c>
      <c r="I147" s="14">
        <v>2014</v>
      </c>
      <c r="J147" s="49">
        <v>42005</v>
      </c>
      <c r="K147" s="14">
        <v>2015</v>
      </c>
      <c r="L147" s="40" t="s">
        <v>1115</v>
      </c>
      <c r="M147" s="38">
        <v>1</v>
      </c>
      <c r="N147" s="38" t="s">
        <v>8</v>
      </c>
      <c r="O147" s="38" t="s">
        <v>8</v>
      </c>
      <c r="P147" s="38" t="s">
        <v>8</v>
      </c>
      <c r="Q147" s="38" t="s">
        <v>8</v>
      </c>
      <c r="R147" s="38" t="s">
        <v>8</v>
      </c>
      <c r="S147" s="38" t="s">
        <v>8</v>
      </c>
      <c r="T147" s="38" t="s">
        <v>8</v>
      </c>
      <c r="U147" s="38" t="s">
        <v>300</v>
      </c>
      <c r="V147" s="38" t="s">
        <v>299</v>
      </c>
      <c r="W147" s="38">
        <v>1</v>
      </c>
      <c r="X147" s="38">
        <v>0</v>
      </c>
      <c r="Y147" s="38">
        <v>1</v>
      </c>
      <c r="Z147" s="38">
        <v>0</v>
      </c>
      <c r="AA147" s="38">
        <v>0</v>
      </c>
      <c r="AB147" s="38">
        <v>0</v>
      </c>
      <c r="AC147" s="38">
        <v>0</v>
      </c>
      <c r="AD147" s="38">
        <v>0</v>
      </c>
      <c r="AE147" s="38">
        <v>0</v>
      </c>
      <c r="AF147" s="38">
        <v>0</v>
      </c>
      <c r="AG147" s="38">
        <v>0</v>
      </c>
      <c r="AH147" s="38">
        <v>0</v>
      </c>
      <c r="AI147" s="38">
        <v>0</v>
      </c>
      <c r="AJ147" s="38">
        <v>0</v>
      </c>
      <c r="AK147" s="38">
        <v>0</v>
      </c>
      <c r="AL147" s="38">
        <v>0</v>
      </c>
      <c r="AM147" s="38">
        <v>0</v>
      </c>
      <c r="AN147" s="38">
        <v>0</v>
      </c>
      <c r="AO147" s="38">
        <v>0</v>
      </c>
      <c r="AP147" s="38">
        <v>0</v>
      </c>
      <c r="AQ147" s="38">
        <v>0</v>
      </c>
      <c r="AR147" s="38">
        <v>0</v>
      </c>
      <c r="AS147" s="38">
        <v>0</v>
      </c>
      <c r="AT147" s="38">
        <v>0</v>
      </c>
      <c r="AU147" s="38">
        <v>0</v>
      </c>
      <c r="AV147" s="38">
        <v>0</v>
      </c>
      <c r="AW147" s="38">
        <v>0</v>
      </c>
      <c r="AX147" s="17">
        <v>0</v>
      </c>
      <c r="AY147" s="38">
        <v>0</v>
      </c>
      <c r="AZ147" s="38">
        <v>0</v>
      </c>
      <c r="BA147" s="38">
        <v>0</v>
      </c>
      <c r="BB147" s="38">
        <v>0</v>
      </c>
      <c r="BC147" s="38">
        <v>0</v>
      </c>
      <c r="BD147" s="45">
        <v>3</v>
      </c>
      <c r="BE147" s="41">
        <v>0</v>
      </c>
      <c r="BF147" s="38">
        <v>0</v>
      </c>
      <c r="BG147" s="45">
        <v>3</v>
      </c>
      <c r="BH147" s="38">
        <v>0</v>
      </c>
      <c r="BI147" s="45">
        <v>3</v>
      </c>
      <c r="BJ147" s="45">
        <v>3</v>
      </c>
      <c r="BK147" s="41">
        <v>0</v>
      </c>
      <c r="BL147" s="38">
        <v>0</v>
      </c>
      <c r="BM147" s="38">
        <v>0</v>
      </c>
      <c r="BN147" s="38">
        <v>0</v>
      </c>
      <c r="BO147" s="38">
        <v>0</v>
      </c>
      <c r="BP147" s="38">
        <v>0</v>
      </c>
      <c r="BQ147" s="38">
        <v>0</v>
      </c>
      <c r="BR147" s="38">
        <v>0</v>
      </c>
      <c r="BS147" s="38">
        <v>0</v>
      </c>
      <c r="BT147" s="38">
        <v>0</v>
      </c>
      <c r="BU147" s="38">
        <v>0</v>
      </c>
      <c r="BV147" s="17">
        <v>0</v>
      </c>
      <c r="BW147" s="17">
        <v>0</v>
      </c>
      <c r="BX147" s="38">
        <v>0</v>
      </c>
      <c r="BY147" s="38">
        <v>0</v>
      </c>
      <c r="BZ147" s="43">
        <v>0</v>
      </c>
      <c r="CA147" s="38">
        <v>0</v>
      </c>
      <c r="CB147" s="38">
        <v>0</v>
      </c>
      <c r="CC147" s="38">
        <v>0</v>
      </c>
      <c r="CD147" s="38">
        <v>0</v>
      </c>
      <c r="CE147" s="38">
        <v>0</v>
      </c>
      <c r="CF147" s="38">
        <v>0</v>
      </c>
      <c r="CG147" s="38">
        <v>0</v>
      </c>
      <c r="CH147" s="38">
        <v>0</v>
      </c>
      <c r="CI147" s="38">
        <v>0</v>
      </c>
      <c r="CJ147" s="38">
        <v>0</v>
      </c>
      <c r="CK147" s="38">
        <v>0</v>
      </c>
      <c r="CL147" s="38">
        <v>0</v>
      </c>
      <c r="CM147" s="38">
        <v>0</v>
      </c>
      <c r="CN147" s="38">
        <v>0</v>
      </c>
      <c r="CO147" s="38">
        <v>0</v>
      </c>
      <c r="CP147" s="38">
        <v>0</v>
      </c>
      <c r="CQ147" s="38">
        <v>0</v>
      </c>
      <c r="CR147" s="45">
        <v>3</v>
      </c>
      <c r="CS147" s="38">
        <v>0</v>
      </c>
      <c r="CT147" s="38">
        <v>0</v>
      </c>
      <c r="CU147" s="45">
        <v>3</v>
      </c>
      <c r="CV147" s="38">
        <v>1</v>
      </c>
      <c r="CW147" s="38" t="s">
        <v>8</v>
      </c>
      <c r="CX147" s="45">
        <v>3</v>
      </c>
      <c r="CY147" s="45">
        <v>3</v>
      </c>
      <c r="CZ147" s="45">
        <v>3</v>
      </c>
      <c r="DA147" s="38">
        <v>0</v>
      </c>
      <c r="DB147" s="38">
        <v>0</v>
      </c>
      <c r="DC147" s="38">
        <v>0</v>
      </c>
      <c r="DD147" s="38">
        <v>0</v>
      </c>
      <c r="DE147" s="38">
        <v>0</v>
      </c>
      <c r="DF147" s="45">
        <v>3</v>
      </c>
      <c r="DG147" s="38">
        <v>0</v>
      </c>
      <c r="DH147" s="38">
        <v>0</v>
      </c>
      <c r="DI147" s="38">
        <v>0</v>
      </c>
      <c r="DJ147" s="38">
        <v>0</v>
      </c>
      <c r="DK147" s="38">
        <v>0</v>
      </c>
      <c r="DL147" s="38">
        <v>0</v>
      </c>
      <c r="DM147" s="38">
        <v>0</v>
      </c>
      <c r="DN147" s="38">
        <v>0</v>
      </c>
      <c r="DO147" s="38">
        <v>0</v>
      </c>
      <c r="DP147" s="38">
        <v>0</v>
      </c>
      <c r="DQ147" s="38">
        <v>0</v>
      </c>
      <c r="DR147" s="38">
        <v>0</v>
      </c>
      <c r="DS147" s="38">
        <v>0</v>
      </c>
      <c r="DT147" s="45">
        <v>3</v>
      </c>
      <c r="DU147" s="45">
        <v>3</v>
      </c>
      <c r="DV147" s="38">
        <v>0</v>
      </c>
      <c r="DW147" s="45">
        <v>3</v>
      </c>
      <c r="DX147" s="38">
        <v>0</v>
      </c>
      <c r="DY147" s="38">
        <v>1</v>
      </c>
    </row>
    <row r="148" spans="1:129" ht="118.5" customHeight="1" x14ac:dyDescent="0.25">
      <c r="A148" s="22">
        <v>147</v>
      </c>
      <c r="B148" s="25" t="s">
        <v>156</v>
      </c>
      <c r="C148" s="43" t="s">
        <v>1013</v>
      </c>
      <c r="D148" s="38" t="s">
        <v>370</v>
      </c>
      <c r="E148" s="38">
        <v>1</v>
      </c>
      <c r="F148" s="38" t="s">
        <v>157</v>
      </c>
      <c r="G148" s="43">
        <v>1</v>
      </c>
      <c r="H148" s="49" t="s">
        <v>166</v>
      </c>
      <c r="I148" s="14">
        <v>2014</v>
      </c>
      <c r="J148" s="49" t="s">
        <v>391</v>
      </c>
      <c r="K148" s="14">
        <v>2016</v>
      </c>
      <c r="L148" s="38" t="s">
        <v>8</v>
      </c>
      <c r="M148" s="38">
        <v>1</v>
      </c>
      <c r="N148" s="38" t="s">
        <v>8</v>
      </c>
      <c r="O148" s="38" t="s">
        <v>8</v>
      </c>
      <c r="P148" s="38" t="s">
        <v>8</v>
      </c>
      <c r="Q148" s="38" t="s">
        <v>8</v>
      </c>
      <c r="R148" s="38" t="s">
        <v>8</v>
      </c>
      <c r="S148" s="38" t="s">
        <v>8</v>
      </c>
      <c r="T148" s="38" t="s">
        <v>8</v>
      </c>
      <c r="U148" s="38" t="s">
        <v>297</v>
      </c>
      <c r="V148" s="38" t="s">
        <v>320</v>
      </c>
      <c r="W148" s="38">
        <v>1</v>
      </c>
      <c r="X148" s="38">
        <v>1</v>
      </c>
      <c r="Y148" s="38">
        <v>1</v>
      </c>
      <c r="Z148" s="38">
        <v>1</v>
      </c>
      <c r="AA148" s="38">
        <v>0</v>
      </c>
      <c r="AB148" s="38">
        <v>0</v>
      </c>
      <c r="AC148" s="38">
        <v>0</v>
      </c>
      <c r="AD148" s="38">
        <v>0</v>
      </c>
      <c r="AE148" s="45">
        <v>3</v>
      </c>
      <c r="AF148" s="42">
        <v>3</v>
      </c>
      <c r="AG148" s="42">
        <v>3</v>
      </c>
      <c r="AH148" s="42">
        <v>3</v>
      </c>
      <c r="AI148" s="38">
        <v>0</v>
      </c>
      <c r="AJ148" s="45">
        <v>3</v>
      </c>
      <c r="AK148" s="45">
        <v>3</v>
      </c>
      <c r="AL148" s="38">
        <v>0</v>
      </c>
      <c r="AM148" s="45">
        <v>3</v>
      </c>
      <c r="AN148" s="43">
        <v>0</v>
      </c>
      <c r="AO148" s="38">
        <v>0</v>
      </c>
      <c r="AP148" s="38">
        <v>0</v>
      </c>
      <c r="AQ148" s="43">
        <v>0</v>
      </c>
      <c r="AR148" s="43">
        <v>0</v>
      </c>
      <c r="AS148" s="43">
        <v>0</v>
      </c>
      <c r="AT148" s="43">
        <v>0</v>
      </c>
      <c r="AU148" s="43">
        <v>0</v>
      </c>
      <c r="AV148" s="38">
        <v>0</v>
      </c>
      <c r="AW148" s="38">
        <v>0</v>
      </c>
      <c r="AX148" s="17">
        <v>0</v>
      </c>
      <c r="AY148" s="43">
        <v>0</v>
      </c>
      <c r="AZ148" s="44">
        <v>1</v>
      </c>
      <c r="BA148" s="38">
        <v>0</v>
      </c>
      <c r="BB148" s="38">
        <v>0</v>
      </c>
      <c r="BC148" s="44">
        <v>1</v>
      </c>
      <c r="BD148" s="73">
        <v>2</v>
      </c>
      <c r="BE148" s="38">
        <v>0</v>
      </c>
      <c r="BF148" s="38">
        <v>0</v>
      </c>
      <c r="BG148" s="38">
        <v>0</v>
      </c>
      <c r="BH148" s="73">
        <v>2</v>
      </c>
      <c r="BI148" s="45">
        <v>3</v>
      </c>
      <c r="BJ148" s="17">
        <v>0</v>
      </c>
      <c r="BK148" s="38">
        <v>0</v>
      </c>
      <c r="BL148" s="43">
        <v>0</v>
      </c>
      <c r="BM148" s="38">
        <v>0</v>
      </c>
      <c r="BN148" s="38">
        <v>0</v>
      </c>
      <c r="BO148" s="38">
        <v>0</v>
      </c>
      <c r="BP148" s="38">
        <v>0</v>
      </c>
      <c r="BQ148" s="38">
        <v>0</v>
      </c>
      <c r="BR148" s="44">
        <v>1</v>
      </c>
      <c r="BS148" s="44">
        <v>1</v>
      </c>
      <c r="BT148" s="38">
        <v>0</v>
      </c>
      <c r="BU148" s="38">
        <v>0</v>
      </c>
      <c r="BV148" s="17">
        <v>0</v>
      </c>
      <c r="BW148" s="17">
        <v>0</v>
      </c>
      <c r="BX148" s="45">
        <v>3</v>
      </c>
      <c r="BY148" s="38">
        <v>0</v>
      </c>
      <c r="BZ148" s="45">
        <v>3</v>
      </c>
      <c r="CA148" s="38">
        <v>0</v>
      </c>
      <c r="CB148" s="38">
        <v>0</v>
      </c>
      <c r="CC148" s="38">
        <v>0</v>
      </c>
      <c r="CD148" s="38">
        <v>0</v>
      </c>
      <c r="CE148" s="38">
        <v>1</v>
      </c>
      <c r="CF148" s="38">
        <v>0</v>
      </c>
      <c r="CG148" s="38">
        <v>7</v>
      </c>
      <c r="CH148" s="38">
        <v>1224</v>
      </c>
      <c r="CI148" s="38">
        <v>0</v>
      </c>
      <c r="CJ148" s="38">
        <v>1</v>
      </c>
      <c r="CK148" s="38">
        <v>0</v>
      </c>
      <c r="CL148" s="38">
        <v>1</v>
      </c>
      <c r="CM148" s="45">
        <v>3</v>
      </c>
      <c r="CN148" s="38">
        <v>0</v>
      </c>
      <c r="CO148" s="38">
        <v>0</v>
      </c>
      <c r="CP148" s="38">
        <v>0</v>
      </c>
      <c r="CQ148" s="45">
        <v>3</v>
      </c>
      <c r="CR148" s="45">
        <v>3</v>
      </c>
      <c r="CS148" s="45">
        <v>3</v>
      </c>
      <c r="CT148" s="45">
        <v>3</v>
      </c>
      <c r="CU148" s="61">
        <v>1</v>
      </c>
      <c r="CV148" s="61" t="s">
        <v>874</v>
      </c>
      <c r="CW148" s="85">
        <v>3</v>
      </c>
      <c r="CX148" s="85">
        <v>3</v>
      </c>
      <c r="CY148" s="85">
        <v>3</v>
      </c>
      <c r="CZ148" s="85">
        <v>3</v>
      </c>
      <c r="DA148" s="85">
        <v>3</v>
      </c>
      <c r="DB148" s="50">
        <v>0</v>
      </c>
      <c r="DC148" s="85">
        <v>3</v>
      </c>
      <c r="DD148" s="85">
        <v>3</v>
      </c>
      <c r="DE148" s="61">
        <v>0</v>
      </c>
      <c r="DF148" s="61">
        <v>0</v>
      </c>
      <c r="DG148" s="61">
        <v>0</v>
      </c>
      <c r="DH148" s="61">
        <v>0</v>
      </c>
      <c r="DI148" s="85">
        <v>3</v>
      </c>
      <c r="DJ148" s="85">
        <v>3</v>
      </c>
      <c r="DK148" s="61">
        <v>0</v>
      </c>
      <c r="DL148" s="61">
        <v>0</v>
      </c>
      <c r="DM148" s="61">
        <v>0</v>
      </c>
      <c r="DN148" s="61">
        <v>0</v>
      </c>
      <c r="DO148" s="85">
        <v>3</v>
      </c>
      <c r="DP148" s="61">
        <v>0</v>
      </c>
      <c r="DQ148" s="61">
        <v>0</v>
      </c>
      <c r="DR148" s="61">
        <v>0</v>
      </c>
      <c r="DS148" s="44">
        <v>1</v>
      </c>
      <c r="DT148" s="38">
        <v>0</v>
      </c>
      <c r="DU148" s="38">
        <v>0</v>
      </c>
      <c r="DV148" s="44">
        <v>1</v>
      </c>
      <c r="DW148" s="45">
        <v>3</v>
      </c>
      <c r="DX148" s="38" t="s">
        <v>8</v>
      </c>
      <c r="DY148" s="38">
        <v>1</v>
      </c>
    </row>
    <row r="149" spans="1:129" ht="118.5" customHeight="1" x14ac:dyDescent="0.25">
      <c r="A149" s="22">
        <v>148</v>
      </c>
      <c r="B149" s="25" t="s">
        <v>389</v>
      </c>
      <c r="C149" s="43" t="s">
        <v>956</v>
      </c>
      <c r="D149" s="38" t="s">
        <v>282</v>
      </c>
      <c r="E149" s="38">
        <v>1</v>
      </c>
      <c r="F149" s="38" t="s">
        <v>167</v>
      </c>
      <c r="G149" s="43">
        <v>1</v>
      </c>
      <c r="H149" s="49" t="s">
        <v>166</v>
      </c>
      <c r="I149" s="14">
        <v>2014</v>
      </c>
      <c r="J149" s="49" t="s">
        <v>390</v>
      </c>
      <c r="K149" s="14">
        <v>2017</v>
      </c>
      <c r="L149" s="38" t="s">
        <v>8</v>
      </c>
      <c r="M149" s="38">
        <v>1</v>
      </c>
      <c r="N149" s="38" t="s">
        <v>8</v>
      </c>
      <c r="O149" s="38" t="s">
        <v>8</v>
      </c>
      <c r="P149" s="38" t="s">
        <v>8</v>
      </c>
      <c r="Q149" s="38" t="s">
        <v>8</v>
      </c>
      <c r="R149" s="38" t="s">
        <v>8</v>
      </c>
      <c r="S149" s="38" t="s">
        <v>8</v>
      </c>
      <c r="T149" s="38" t="s">
        <v>8</v>
      </c>
      <c r="U149" s="38" t="s">
        <v>297</v>
      </c>
      <c r="V149" s="38" t="s">
        <v>320</v>
      </c>
      <c r="W149" s="38">
        <v>1</v>
      </c>
      <c r="X149" s="38">
        <v>1</v>
      </c>
      <c r="Y149" s="38">
        <v>1</v>
      </c>
      <c r="Z149" s="38">
        <v>1</v>
      </c>
      <c r="AA149" s="38">
        <v>0</v>
      </c>
      <c r="AB149" s="38">
        <v>0</v>
      </c>
      <c r="AC149" s="38">
        <v>0</v>
      </c>
      <c r="AD149" s="38">
        <v>0</v>
      </c>
      <c r="AE149" s="45">
        <v>3</v>
      </c>
      <c r="AF149" s="42">
        <v>3</v>
      </c>
      <c r="AG149" s="42">
        <v>3</v>
      </c>
      <c r="AH149" s="42">
        <v>3</v>
      </c>
      <c r="AI149" s="38">
        <v>0</v>
      </c>
      <c r="AJ149" s="45">
        <v>3</v>
      </c>
      <c r="AK149" s="45">
        <v>3</v>
      </c>
      <c r="AL149" s="38">
        <v>0</v>
      </c>
      <c r="AM149" s="45">
        <v>3</v>
      </c>
      <c r="AN149" s="43">
        <v>0</v>
      </c>
      <c r="AO149" s="38">
        <v>0</v>
      </c>
      <c r="AP149" s="38">
        <v>0</v>
      </c>
      <c r="AQ149" s="43">
        <v>0</v>
      </c>
      <c r="AR149" s="43">
        <v>0</v>
      </c>
      <c r="AS149" s="43">
        <v>0</v>
      </c>
      <c r="AT149" s="43">
        <v>0</v>
      </c>
      <c r="AU149" s="43">
        <v>0</v>
      </c>
      <c r="AV149" s="38">
        <v>0</v>
      </c>
      <c r="AW149" s="38">
        <v>0</v>
      </c>
      <c r="AX149" s="17">
        <v>0</v>
      </c>
      <c r="AY149" s="43">
        <v>0</v>
      </c>
      <c r="AZ149" s="44">
        <v>1</v>
      </c>
      <c r="BA149" s="38">
        <v>0</v>
      </c>
      <c r="BB149" s="38">
        <v>0</v>
      </c>
      <c r="BC149" s="44">
        <v>1</v>
      </c>
      <c r="BD149" s="73">
        <v>2</v>
      </c>
      <c r="BE149" s="38">
        <v>0</v>
      </c>
      <c r="BF149" s="38">
        <v>0</v>
      </c>
      <c r="BG149" s="38">
        <v>0</v>
      </c>
      <c r="BH149" s="73">
        <v>2</v>
      </c>
      <c r="BI149" s="45">
        <v>3</v>
      </c>
      <c r="BJ149" s="17">
        <v>0</v>
      </c>
      <c r="BK149" s="38">
        <v>0</v>
      </c>
      <c r="BL149" s="43">
        <v>0</v>
      </c>
      <c r="BM149" s="38">
        <v>0</v>
      </c>
      <c r="BN149" s="38">
        <v>0</v>
      </c>
      <c r="BO149" s="38">
        <v>0</v>
      </c>
      <c r="BP149" s="38">
        <v>0</v>
      </c>
      <c r="BQ149" s="38">
        <v>0</v>
      </c>
      <c r="BR149" s="44">
        <v>1</v>
      </c>
      <c r="BS149" s="44">
        <v>1</v>
      </c>
      <c r="BT149" s="38">
        <v>0</v>
      </c>
      <c r="BU149" s="38">
        <v>0</v>
      </c>
      <c r="BV149" s="17">
        <v>0</v>
      </c>
      <c r="BW149" s="17">
        <v>0</v>
      </c>
      <c r="BX149" s="45">
        <v>3</v>
      </c>
      <c r="BY149" s="38">
        <v>0</v>
      </c>
      <c r="BZ149" s="45">
        <v>3</v>
      </c>
      <c r="CA149" s="38">
        <v>0</v>
      </c>
      <c r="CB149" s="38">
        <v>0</v>
      </c>
      <c r="CC149" s="38">
        <v>0</v>
      </c>
      <c r="CD149" s="38">
        <v>0</v>
      </c>
      <c r="CE149" s="38">
        <v>1</v>
      </c>
      <c r="CF149" s="38">
        <v>0</v>
      </c>
      <c r="CG149" s="38">
        <v>2</v>
      </c>
      <c r="CH149" s="38">
        <v>235</v>
      </c>
      <c r="CI149" s="38">
        <v>0</v>
      </c>
      <c r="CJ149" s="38">
        <v>1</v>
      </c>
      <c r="CK149" s="38">
        <v>0</v>
      </c>
      <c r="CL149" s="38">
        <v>1</v>
      </c>
      <c r="CM149" s="45">
        <v>3</v>
      </c>
      <c r="CN149" s="38">
        <v>0</v>
      </c>
      <c r="CO149" s="38">
        <v>0</v>
      </c>
      <c r="CP149" s="38">
        <v>0</v>
      </c>
      <c r="CQ149" s="45">
        <v>3</v>
      </c>
      <c r="CR149" s="45">
        <v>3</v>
      </c>
      <c r="CS149" s="45">
        <v>3</v>
      </c>
      <c r="CT149" s="45">
        <v>3</v>
      </c>
      <c r="CU149" s="61">
        <v>1</v>
      </c>
      <c r="CV149" s="61" t="s">
        <v>953</v>
      </c>
      <c r="CW149" s="85">
        <v>3</v>
      </c>
      <c r="CX149" s="85">
        <v>3</v>
      </c>
      <c r="CY149" s="85">
        <v>3</v>
      </c>
      <c r="CZ149" s="85">
        <v>3</v>
      </c>
      <c r="DA149" s="85">
        <v>3</v>
      </c>
      <c r="DB149" s="85">
        <v>3</v>
      </c>
      <c r="DC149" s="85">
        <v>3</v>
      </c>
      <c r="DD149" s="85">
        <v>3</v>
      </c>
      <c r="DE149" s="61">
        <v>0</v>
      </c>
      <c r="DF149" s="61">
        <v>0</v>
      </c>
      <c r="DG149" s="61">
        <v>0</v>
      </c>
      <c r="DH149" s="61">
        <v>0</v>
      </c>
      <c r="DI149" s="85">
        <v>3</v>
      </c>
      <c r="DJ149" s="85">
        <v>3</v>
      </c>
      <c r="DK149" s="85">
        <v>3</v>
      </c>
      <c r="DL149" s="61">
        <v>0</v>
      </c>
      <c r="DM149" s="61">
        <v>0</v>
      </c>
      <c r="DN149" s="85">
        <v>3</v>
      </c>
      <c r="DO149" s="85">
        <v>3</v>
      </c>
      <c r="DP149" s="85">
        <v>3</v>
      </c>
      <c r="DQ149" s="61">
        <v>0</v>
      </c>
      <c r="DR149" s="61">
        <v>0</v>
      </c>
      <c r="DS149" s="44">
        <v>1</v>
      </c>
      <c r="DT149" s="38">
        <v>0</v>
      </c>
      <c r="DU149" s="38">
        <v>0</v>
      </c>
      <c r="DV149" s="73">
        <v>2</v>
      </c>
      <c r="DW149" s="45">
        <v>3</v>
      </c>
      <c r="DX149" s="38" t="s">
        <v>8</v>
      </c>
      <c r="DY149" s="38">
        <v>1</v>
      </c>
    </row>
    <row r="150" spans="1:129" ht="118.5" customHeight="1" x14ac:dyDescent="0.25">
      <c r="A150" s="22">
        <v>149</v>
      </c>
      <c r="B150" s="35" t="s">
        <v>161</v>
      </c>
      <c r="C150" s="43" t="s">
        <v>941</v>
      </c>
      <c r="D150" s="38" t="s">
        <v>282</v>
      </c>
      <c r="E150" s="38">
        <v>1</v>
      </c>
      <c r="F150" s="43" t="s">
        <v>162</v>
      </c>
      <c r="G150" s="43">
        <v>1</v>
      </c>
      <c r="H150" s="49">
        <v>41817</v>
      </c>
      <c r="I150" s="14">
        <v>2014</v>
      </c>
      <c r="J150" s="72">
        <v>41883</v>
      </c>
      <c r="K150" s="14">
        <v>2014</v>
      </c>
      <c r="L150" s="40" t="s">
        <v>8</v>
      </c>
      <c r="M150" s="38">
        <v>1</v>
      </c>
      <c r="N150" s="38" t="s">
        <v>8</v>
      </c>
      <c r="O150" s="38" t="s">
        <v>8</v>
      </c>
      <c r="P150" s="38" t="s">
        <v>8</v>
      </c>
      <c r="Q150" s="38" t="s">
        <v>337</v>
      </c>
      <c r="R150" s="38" t="s">
        <v>338</v>
      </c>
      <c r="S150" s="38" t="s">
        <v>422</v>
      </c>
      <c r="T150" s="38" t="s">
        <v>8</v>
      </c>
      <c r="U150" s="38" t="s">
        <v>308</v>
      </c>
      <c r="V150" s="38" t="s">
        <v>320</v>
      </c>
      <c r="W150" s="38">
        <v>1</v>
      </c>
      <c r="X150" s="38">
        <v>1</v>
      </c>
      <c r="Y150" s="38">
        <v>1</v>
      </c>
      <c r="Z150" s="38">
        <v>1</v>
      </c>
      <c r="AA150" s="38">
        <v>0</v>
      </c>
      <c r="AB150" s="38">
        <v>0</v>
      </c>
      <c r="AC150" s="38">
        <v>0</v>
      </c>
      <c r="AD150" s="38">
        <v>0</v>
      </c>
      <c r="AE150" s="45">
        <v>3</v>
      </c>
      <c r="AF150" s="42">
        <v>3</v>
      </c>
      <c r="AG150" s="42">
        <v>3</v>
      </c>
      <c r="AH150" s="42">
        <v>3</v>
      </c>
      <c r="AI150" s="53">
        <v>0</v>
      </c>
      <c r="AJ150" s="44">
        <v>1</v>
      </c>
      <c r="AK150" s="45">
        <v>3</v>
      </c>
      <c r="AL150" s="38">
        <v>0</v>
      </c>
      <c r="AM150" s="45">
        <v>3</v>
      </c>
      <c r="AN150" s="43">
        <v>0</v>
      </c>
      <c r="AO150" s="38">
        <v>0</v>
      </c>
      <c r="AP150" s="38">
        <v>0</v>
      </c>
      <c r="AQ150" s="43">
        <v>0</v>
      </c>
      <c r="AR150" s="43">
        <v>0</v>
      </c>
      <c r="AS150" s="43">
        <v>0</v>
      </c>
      <c r="AT150" s="43">
        <v>0</v>
      </c>
      <c r="AU150" s="43">
        <v>0</v>
      </c>
      <c r="AV150" s="38">
        <v>0</v>
      </c>
      <c r="AW150" s="38">
        <v>0</v>
      </c>
      <c r="AX150" s="17">
        <v>0</v>
      </c>
      <c r="AY150" s="43">
        <v>0</v>
      </c>
      <c r="AZ150" s="44">
        <v>1</v>
      </c>
      <c r="BA150" s="38">
        <v>0</v>
      </c>
      <c r="BB150" s="38">
        <v>0</v>
      </c>
      <c r="BC150" s="44">
        <v>1</v>
      </c>
      <c r="BD150" s="73">
        <v>2</v>
      </c>
      <c r="BE150" s="82">
        <v>1</v>
      </c>
      <c r="BF150" s="74">
        <v>0</v>
      </c>
      <c r="BG150" s="74">
        <v>0</v>
      </c>
      <c r="BH150" s="68">
        <v>3</v>
      </c>
      <c r="BI150" s="74">
        <v>0</v>
      </c>
      <c r="BJ150" s="17">
        <v>0</v>
      </c>
      <c r="BK150" s="38">
        <v>0</v>
      </c>
      <c r="BL150" s="43">
        <v>0</v>
      </c>
      <c r="BM150" s="38">
        <v>0</v>
      </c>
      <c r="BN150" s="38">
        <v>0</v>
      </c>
      <c r="BO150" s="38">
        <v>0</v>
      </c>
      <c r="BP150" s="38">
        <v>0</v>
      </c>
      <c r="BQ150" s="38">
        <v>0</v>
      </c>
      <c r="BR150" s="44">
        <v>1</v>
      </c>
      <c r="BS150" s="44">
        <v>1</v>
      </c>
      <c r="BT150" s="80">
        <v>1</v>
      </c>
      <c r="BU150" s="38">
        <v>0</v>
      </c>
      <c r="BV150" s="17">
        <v>0</v>
      </c>
      <c r="BW150" s="17">
        <v>0</v>
      </c>
      <c r="BX150" s="38">
        <v>0</v>
      </c>
      <c r="BY150" s="45">
        <v>3</v>
      </c>
      <c r="BZ150" s="45">
        <v>3</v>
      </c>
      <c r="CA150" s="38">
        <v>0</v>
      </c>
      <c r="CB150" s="38">
        <v>0</v>
      </c>
      <c r="CC150" s="38">
        <v>0</v>
      </c>
      <c r="CD150" s="38">
        <v>0</v>
      </c>
      <c r="CE150" s="38">
        <v>1</v>
      </c>
      <c r="CF150" s="38">
        <v>0</v>
      </c>
      <c r="CG150" s="38">
        <v>7</v>
      </c>
      <c r="CH150" s="38">
        <v>1072</v>
      </c>
      <c r="CI150" s="38">
        <v>0</v>
      </c>
      <c r="CJ150" s="38">
        <v>1</v>
      </c>
      <c r="CK150" s="38">
        <v>0</v>
      </c>
      <c r="CL150" s="38">
        <v>1</v>
      </c>
      <c r="CM150" s="45">
        <v>3</v>
      </c>
      <c r="CN150" s="38">
        <v>0</v>
      </c>
      <c r="CO150" s="38">
        <v>0</v>
      </c>
      <c r="CP150" s="38">
        <v>0</v>
      </c>
      <c r="CQ150" s="45">
        <v>3</v>
      </c>
      <c r="CR150" s="45">
        <v>3</v>
      </c>
      <c r="CS150" s="44">
        <v>1</v>
      </c>
      <c r="CT150" s="45">
        <v>3</v>
      </c>
      <c r="CU150" s="61">
        <v>1</v>
      </c>
      <c r="CV150" s="61" t="s">
        <v>825</v>
      </c>
      <c r="CW150" s="85">
        <v>3</v>
      </c>
      <c r="CX150" s="85">
        <v>3</v>
      </c>
      <c r="CY150" s="85">
        <v>3</v>
      </c>
      <c r="CZ150" s="85">
        <v>3</v>
      </c>
      <c r="DA150" s="85">
        <v>3</v>
      </c>
      <c r="DB150" s="50">
        <v>0</v>
      </c>
      <c r="DC150" s="85">
        <v>3</v>
      </c>
      <c r="DD150" s="85">
        <v>3</v>
      </c>
      <c r="DE150" s="61">
        <v>0</v>
      </c>
      <c r="DF150" s="61">
        <v>0</v>
      </c>
      <c r="DG150" s="61">
        <v>0</v>
      </c>
      <c r="DH150" s="61">
        <v>0</v>
      </c>
      <c r="DI150" s="85">
        <v>3</v>
      </c>
      <c r="DJ150" s="85">
        <v>3</v>
      </c>
      <c r="DK150" s="38">
        <v>0</v>
      </c>
      <c r="DL150" s="38">
        <v>0</v>
      </c>
      <c r="DM150" s="38">
        <v>0</v>
      </c>
      <c r="DN150" s="38">
        <v>0</v>
      </c>
      <c r="DO150" s="38">
        <v>0</v>
      </c>
      <c r="DP150" s="38">
        <v>0</v>
      </c>
      <c r="DQ150" s="38">
        <v>0</v>
      </c>
      <c r="DR150" s="38">
        <v>0</v>
      </c>
      <c r="DS150" s="38">
        <v>0</v>
      </c>
      <c r="DT150" s="38">
        <v>0</v>
      </c>
      <c r="DU150" s="38">
        <v>0</v>
      </c>
      <c r="DV150" s="45">
        <v>3</v>
      </c>
      <c r="DW150" s="38">
        <v>0</v>
      </c>
      <c r="DX150" s="38" t="s">
        <v>8</v>
      </c>
      <c r="DY150" s="38">
        <v>1</v>
      </c>
    </row>
    <row r="151" spans="1:129" ht="118.5" customHeight="1" x14ac:dyDescent="0.25">
      <c r="A151" s="22">
        <v>150</v>
      </c>
      <c r="B151" s="35" t="s">
        <v>439</v>
      </c>
      <c r="C151" s="43" t="s">
        <v>957</v>
      </c>
      <c r="D151" s="38" t="s">
        <v>283</v>
      </c>
      <c r="E151" s="38">
        <v>1</v>
      </c>
      <c r="F151" s="38" t="s">
        <v>23</v>
      </c>
      <c r="G151" s="43">
        <v>3</v>
      </c>
      <c r="H151" s="49" t="s">
        <v>24</v>
      </c>
      <c r="I151" s="14">
        <v>2014</v>
      </c>
      <c r="J151" s="49" t="s">
        <v>25</v>
      </c>
      <c r="K151" s="14">
        <v>2015</v>
      </c>
      <c r="L151" s="40" t="s">
        <v>8</v>
      </c>
      <c r="M151" s="38">
        <v>1</v>
      </c>
      <c r="N151" s="38" t="s">
        <v>8</v>
      </c>
      <c r="O151" s="38" t="s">
        <v>8</v>
      </c>
      <c r="P151" s="38" t="s">
        <v>8</v>
      </c>
      <c r="Q151" s="38" t="s">
        <v>8</v>
      </c>
      <c r="R151" s="38" t="s">
        <v>8</v>
      </c>
      <c r="S151" s="38" t="s">
        <v>8</v>
      </c>
      <c r="T151" s="38" t="s">
        <v>8</v>
      </c>
      <c r="U151" s="38" t="s">
        <v>297</v>
      </c>
      <c r="V151" s="56" t="s">
        <v>304</v>
      </c>
      <c r="W151" s="38">
        <v>1</v>
      </c>
      <c r="X151" s="38">
        <v>1</v>
      </c>
      <c r="Y151" s="38">
        <v>1</v>
      </c>
      <c r="Z151" s="38">
        <v>1</v>
      </c>
      <c r="AA151" s="73">
        <v>2</v>
      </c>
      <c r="AB151" s="73">
        <v>2</v>
      </c>
      <c r="AC151" s="44">
        <v>1</v>
      </c>
      <c r="AD151" s="38">
        <v>0</v>
      </c>
      <c r="AE151" s="45">
        <v>3</v>
      </c>
      <c r="AF151" s="53">
        <v>0</v>
      </c>
      <c r="AG151" s="42">
        <v>3</v>
      </c>
      <c r="AH151" s="42">
        <v>3</v>
      </c>
      <c r="AI151" s="73">
        <v>2</v>
      </c>
      <c r="AJ151" s="43">
        <v>0</v>
      </c>
      <c r="AK151" s="45">
        <v>3</v>
      </c>
      <c r="AL151" s="38">
        <v>0</v>
      </c>
      <c r="AM151" s="45">
        <v>3</v>
      </c>
      <c r="AN151" s="43">
        <v>0</v>
      </c>
      <c r="AO151" s="38">
        <v>0</v>
      </c>
      <c r="AP151" s="38">
        <v>0</v>
      </c>
      <c r="AQ151" s="44">
        <v>1</v>
      </c>
      <c r="AR151" s="43">
        <v>0</v>
      </c>
      <c r="AS151" s="44">
        <v>1</v>
      </c>
      <c r="AT151" s="44">
        <v>1</v>
      </c>
      <c r="AU151" s="43">
        <v>0</v>
      </c>
      <c r="AV151" s="44">
        <v>1</v>
      </c>
      <c r="AW151" s="44">
        <v>1</v>
      </c>
      <c r="AX151" s="17">
        <v>0</v>
      </c>
      <c r="AY151" s="44">
        <v>1</v>
      </c>
      <c r="AZ151" s="73">
        <v>2</v>
      </c>
      <c r="BA151" s="44">
        <v>1</v>
      </c>
      <c r="BB151" s="44">
        <v>1</v>
      </c>
      <c r="BC151" s="44">
        <v>1</v>
      </c>
      <c r="BD151" s="73">
        <v>2</v>
      </c>
      <c r="BE151" s="82">
        <v>1</v>
      </c>
      <c r="BF151" s="74"/>
      <c r="BG151" s="45">
        <v>3</v>
      </c>
      <c r="BH151" s="45">
        <v>3</v>
      </c>
      <c r="BI151" s="45">
        <v>3</v>
      </c>
      <c r="BJ151" s="17">
        <v>0</v>
      </c>
      <c r="BK151" s="38">
        <v>0</v>
      </c>
      <c r="BL151" s="43">
        <v>0</v>
      </c>
      <c r="BM151" s="38">
        <v>0</v>
      </c>
      <c r="BN151" s="38">
        <v>0</v>
      </c>
      <c r="BO151" s="38">
        <v>0</v>
      </c>
      <c r="BP151" s="38">
        <v>0</v>
      </c>
      <c r="BQ151" s="38">
        <v>0</v>
      </c>
      <c r="BR151" s="44">
        <v>1</v>
      </c>
      <c r="BS151" s="44">
        <v>1</v>
      </c>
      <c r="BT151" s="44">
        <v>1</v>
      </c>
      <c r="BU151" s="38">
        <v>0</v>
      </c>
      <c r="BV151" s="17">
        <v>0</v>
      </c>
      <c r="BW151" s="17">
        <v>0</v>
      </c>
      <c r="BX151" s="45">
        <v>3</v>
      </c>
      <c r="BY151" s="45">
        <v>3</v>
      </c>
      <c r="BZ151" s="45">
        <v>3</v>
      </c>
      <c r="CA151" s="38">
        <v>0</v>
      </c>
      <c r="CB151" s="45">
        <v>3</v>
      </c>
      <c r="CC151" s="45">
        <v>3</v>
      </c>
      <c r="CD151" s="38">
        <v>0</v>
      </c>
      <c r="CE151" s="38">
        <v>0</v>
      </c>
      <c r="CF151" s="38">
        <v>0</v>
      </c>
      <c r="CG151" s="38">
        <v>11</v>
      </c>
      <c r="CH151" s="38">
        <v>1906</v>
      </c>
      <c r="CI151" s="38">
        <v>0</v>
      </c>
      <c r="CJ151" s="38">
        <v>0</v>
      </c>
      <c r="CK151" s="38">
        <v>1</v>
      </c>
      <c r="CL151" s="38">
        <v>1</v>
      </c>
      <c r="CM151" s="45">
        <v>3</v>
      </c>
      <c r="CN151" s="38">
        <v>0</v>
      </c>
      <c r="CO151" s="38">
        <v>0</v>
      </c>
      <c r="CP151" s="38">
        <v>0</v>
      </c>
      <c r="CQ151" s="45">
        <v>3</v>
      </c>
      <c r="CR151" s="38">
        <v>0</v>
      </c>
      <c r="CS151" s="45">
        <v>3</v>
      </c>
      <c r="CT151" s="45">
        <v>3</v>
      </c>
      <c r="CU151" s="38">
        <v>1</v>
      </c>
      <c r="CV151" s="61" t="s">
        <v>8</v>
      </c>
      <c r="CW151" s="85">
        <v>1</v>
      </c>
      <c r="CX151" s="73">
        <v>2</v>
      </c>
      <c r="CY151" s="73">
        <v>2</v>
      </c>
      <c r="CZ151" s="61">
        <v>0</v>
      </c>
      <c r="DA151" s="85">
        <v>3</v>
      </c>
      <c r="DB151" s="60">
        <v>0</v>
      </c>
      <c r="DC151" s="85">
        <v>3</v>
      </c>
      <c r="DD151" s="61">
        <v>0</v>
      </c>
      <c r="DE151" s="85">
        <v>3</v>
      </c>
      <c r="DF151" s="61">
        <v>0</v>
      </c>
      <c r="DG151" s="61">
        <v>0</v>
      </c>
      <c r="DH151" s="61">
        <v>0</v>
      </c>
      <c r="DI151" s="85">
        <v>3</v>
      </c>
      <c r="DJ151" s="85">
        <v>3</v>
      </c>
      <c r="DK151" s="61">
        <v>0</v>
      </c>
      <c r="DL151" s="85">
        <v>3</v>
      </c>
      <c r="DM151" s="85">
        <v>3</v>
      </c>
      <c r="DN151" s="61">
        <v>0</v>
      </c>
      <c r="DO151" s="61">
        <v>0</v>
      </c>
      <c r="DP151" s="61">
        <v>0</v>
      </c>
      <c r="DQ151" s="61">
        <v>0</v>
      </c>
      <c r="DR151" s="61">
        <v>0</v>
      </c>
      <c r="DS151" s="44">
        <v>1</v>
      </c>
      <c r="DT151" s="38">
        <v>0</v>
      </c>
      <c r="DU151" s="38">
        <v>0</v>
      </c>
      <c r="DV151" s="44">
        <v>1</v>
      </c>
      <c r="DW151" s="45">
        <v>3</v>
      </c>
      <c r="DX151" s="38" t="s">
        <v>8</v>
      </c>
      <c r="DY151" s="38">
        <v>1</v>
      </c>
    </row>
    <row r="152" spans="1:129" ht="118.5" customHeight="1" x14ac:dyDescent="0.25">
      <c r="A152" s="22">
        <v>151</v>
      </c>
      <c r="B152" s="35" t="s">
        <v>798</v>
      </c>
      <c r="C152" s="43" t="s">
        <v>958</v>
      </c>
      <c r="D152" s="35" t="s">
        <v>282</v>
      </c>
      <c r="E152" s="35">
        <v>1</v>
      </c>
      <c r="F152" s="35" t="s">
        <v>799</v>
      </c>
      <c r="G152" s="43">
        <v>2</v>
      </c>
      <c r="H152" s="49" t="s">
        <v>800</v>
      </c>
      <c r="I152" s="14">
        <v>2014</v>
      </c>
      <c r="J152" s="35" t="s">
        <v>801</v>
      </c>
      <c r="K152" s="14">
        <v>2016</v>
      </c>
      <c r="L152" s="35" t="s">
        <v>8</v>
      </c>
      <c r="M152" s="35">
        <v>1</v>
      </c>
      <c r="N152" s="35" t="s">
        <v>8</v>
      </c>
      <c r="O152" s="35" t="s">
        <v>8</v>
      </c>
      <c r="P152" s="35" t="s">
        <v>8</v>
      </c>
      <c r="Q152" s="35" t="s">
        <v>8</v>
      </c>
      <c r="R152" s="35" t="s">
        <v>8</v>
      </c>
      <c r="S152" s="35" t="s">
        <v>8</v>
      </c>
      <c r="T152" s="35" t="s">
        <v>8</v>
      </c>
      <c r="U152" s="35" t="s">
        <v>297</v>
      </c>
      <c r="V152" s="35" t="s">
        <v>802</v>
      </c>
      <c r="W152" s="50">
        <v>1</v>
      </c>
      <c r="X152" s="51">
        <v>0</v>
      </c>
      <c r="Y152" s="50">
        <v>0</v>
      </c>
      <c r="Z152" s="50">
        <v>0</v>
      </c>
      <c r="AA152" s="50">
        <v>0</v>
      </c>
      <c r="AB152" s="50">
        <v>0</v>
      </c>
      <c r="AC152" s="50">
        <v>0</v>
      </c>
      <c r="AD152" s="50">
        <v>0</v>
      </c>
      <c r="AE152" s="50">
        <v>0</v>
      </c>
      <c r="AF152" s="50">
        <v>0</v>
      </c>
      <c r="AG152" s="50">
        <v>0</v>
      </c>
      <c r="AH152" s="50">
        <v>0</v>
      </c>
      <c r="AI152" s="50">
        <v>0</v>
      </c>
      <c r="AJ152" s="50">
        <v>0</v>
      </c>
      <c r="AK152" s="50">
        <v>0</v>
      </c>
      <c r="AL152" s="50">
        <v>0</v>
      </c>
      <c r="AM152" s="50">
        <v>0</v>
      </c>
      <c r="AN152" s="50">
        <v>0</v>
      </c>
      <c r="AO152" s="50">
        <v>0</v>
      </c>
      <c r="AP152" s="50">
        <v>0</v>
      </c>
      <c r="AQ152" s="50">
        <v>0</v>
      </c>
      <c r="AR152" s="50">
        <v>0</v>
      </c>
      <c r="AS152" s="50">
        <v>0</v>
      </c>
      <c r="AT152" s="50">
        <v>0</v>
      </c>
      <c r="AU152" s="50">
        <v>0</v>
      </c>
      <c r="AV152" s="50">
        <v>0</v>
      </c>
      <c r="AW152" s="50">
        <v>0</v>
      </c>
      <c r="AX152" s="17">
        <v>0</v>
      </c>
      <c r="AY152" s="50">
        <v>0</v>
      </c>
      <c r="AZ152" s="50">
        <v>0</v>
      </c>
      <c r="BA152" s="50">
        <v>0</v>
      </c>
      <c r="BB152" s="50">
        <v>0</v>
      </c>
      <c r="BC152" s="50">
        <v>0</v>
      </c>
      <c r="BD152" s="50">
        <v>0</v>
      </c>
      <c r="BE152" s="50">
        <v>0</v>
      </c>
      <c r="BF152" s="52">
        <v>0</v>
      </c>
      <c r="BG152" s="52">
        <v>0</v>
      </c>
      <c r="BH152" s="52">
        <v>0</v>
      </c>
      <c r="BI152" s="52">
        <v>0</v>
      </c>
      <c r="BJ152" s="17">
        <v>0</v>
      </c>
      <c r="BK152" s="50">
        <v>0</v>
      </c>
      <c r="BL152" s="53">
        <v>0</v>
      </c>
      <c r="BM152" s="38">
        <v>0</v>
      </c>
      <c r="BN152" s="38">
        <v>0</v>
      </c>
      <c r="BO152" s="38">
        <v>0</v>
      </c>
      <c r="BP152" s="50">
        <v>0</v>
      </c>
      <c r="BQ152" s="50">
        <v>0</v>
      </c>
      <c r="BR152" s="50">
        <v>0</v>
      </c>
      <c r="BS152" s="50">
        <v>0</v>
      </c>
      <c r="BT152" s="50">
        <v>0</v>
      </c>
      <c r="BU152" s="50">
        <v>0</v>
      </c>
      <c r="BV152" s="17">
        <v>0</v>
      </c>
      <c r="BW152" s="17">
        <v>0</v>
      </c>
      <c r="BX152" s="50">
        <v>0</v>
      </c>
      <c r="BY152" s="50">
        <v>0</v>
      </c>
      <c r="BZ152" s="53">
        <v>0</v>
      </c>
      <c r="CA152" s="50">
        <v>0</v>
      </c>
      <c r="CB152" s="50">
        <v>0</v>
      </c>
      <c r="CC152" s="50">
        <v>0</v>
      </c>
      <c r="CD152" s="50">
        <v>0</v>
      </c>
      <c r="CE152" s="50">
        <v>0</v>
      </c>
      <c r="CF152" s="50">
        <v>0</v>
      </c>
      <c r="CG152" s="50">
        <v>0</v>
      </c>
      <c r="CH152" s="50">
        <v>0</v>
      </c>
      <c r="CI152" s="50">
        <v>0</v>
      </c>
      <c r="CJ152" s="50">
        <v>0</v>
      </c>
      <c r="CK152" s="50">
        <v>0</v>
      </c>
      <c r="CL152" s="50">
        <v>0</v>
      </c>
      <c r="CM152" s="50">
        <v>0</v>
      </c>
      <c r="CN152" s="50">
        <v>0</v>
      </c>
      <c r="CO152" s="50">
        <v>0</v>
      </c>
      <c r="CP152" s="50">
        <v>0</v>
      </c>
      <c r="CQ152" s="50">
        <v>0</v>
      </c>
      <c r="CR152" s="50">
        <v>0</v>
      </c>
      <c r="CS152" s="50">
        <v>0</v>
      </c>
      <c r="CT152" s="50">
        <v>0</v>
      </c>
      <c r="CU152" s="50">
        <v>1</v>
      </c>
      <c r="CV152" s="50" t="s">
        <v>8</v>
      </c>
      <c r="CW152" s="50">
        <v>0</v>
      </c>
      <c r="CX152" s="50">
        <v>0</v>
      </c>
      <c r="CY152" s="42">
        <v>3</v>
      </c>
      <c r="CZ152" s="50">
        <v>0</v>
      </c>
      <c r="DA152" s="50">
        <v>0</v>
      </c>
      <c r="DB152" s="60">
        <v>0</v>
      </c>
      <c r="DC152" s="50">
        <v>0</v>
      </c>
      <c r="DD152" s="50">
        <v>0</v>
      </c>
      <c r="DE152" s="50">
        <v>0</v>
      </c>
      <c r="DF152" s="50">
        <v>0</v>
      </c>
      <c r="DG152" s="50">
        <v>0</v>
      </c>
      <c r="DH152" s="50">
        <v>0</v>
      </c>
      <c r="DI152" s="50">
        <v>0</v>
      </c>
      <c r="DJ152" s="50">
        <v>0</v>
      </c>
      <c r="DK152" s="50">
        <v>0</v>
      </c>
      <c r="DL152" s="50">
        <v>0</v>
      </c>
      <c r="DM152" s="50">
        <v>0</v>
      </c>
      <c r="DN152" s="50">
        <v>0</v>
      </c>
      <c r="DO152" s="50">
        <v>0</v>
      </c>
      <c r="DP152" s="50">
        <v>0</v>
      </c>
      <c r="DQ152" s="50">
        <v>0</v>
      </c>
      <c r="DR152" s="50">
        <v>0</v>
      </c>
      <c r="DS152" s="50">
        <v>0</v>
      </c>
      <c r="DT152" s="50">
        <v>0</v>
      </c>
      <c r="DU152" s="50">
        <v>0</v>
      </c>
      <c r="DV152" s="50">
        <v>0</v>
      </c>
      <c r="DW152" s="50">
        <v>0</v>
      </c>
      <c r="DX152" s="38" t="s">
        <v>8</v>
      </c>
      <c r="DY152" s="50">
        <v>1</v>
      </c>
    </row>
    <row r="153" spans="1:129" ht="118.5" customHeight="1" x14ac:dyDescent="0.25">
      <c r="A153" s="22">
        <v>152</v>
      </c>
      <c r="B153" s="35" t="s">
        <v>58</v>
      </c>
      <c r="C153" s="43" t="s">
        <v>959</v>
      </c>
      <c r="D153" s="38" t="s">
        <v>282</v>
      </c>
      <c r="E153" s="38">
        <v>1</v>
      </c>
      <c r="F153" s="38" t="s">
        <v>67</v>
      </c>
      <c r="G153" s="43">
        <v>1</v>
      </c>
      <c r="H153" s="49" t="s">
        <v>68</v>
      </c>
      <c r="I153" s="14">
        <v>2014</v>
      </c>
      <c r="J153" s="49" t="s">
        <v>69</v>
      </c>
      <c r="K153" s="14">
        <v>2015</v>
      </c>
      <c r="L153" s="103" t="s">
        <v>8</v>
      </c>
      <c r="M153" s="38">
        <v>1</v>
      </c>
      <c r="N153" s="40" t="s">
        <v>8</v>
      </c>
      <c r="O153" s="40" t="s">
        <v>8</v>
      </c>
      <c r="P153" s="40" t="s">
        <v>8</v>
      </c>
      <c r="Q153" s="40" t="s">
        <v>8</v>
      </c>
      <c r="R153" s="40" t="s">
        <v>8</v>
      </c>
      <c r="S153" s="40" t="s">
        <v>8</v>
      </c>
      <c r="T153" s="40" t="s">
        <v>8</v>
      </c>
      <c r="U153" s="38" t="s">
        <v>297</v>
      </c>
      <c r="V153" s="38" t="s">
        <v>314</v>
      </c>
      <c r="W153" s="50">
        <v>1</v>
      </c>
      <c r="X153" s="50">
        <v>1</v>
      </c>
      <c r="Y153" s="38">
        <v>1</v>
      </c>
      <c r="Z153" s="38">
        <v>1</v>
      </c>
      <c r="AA153" s="38">
        <v>0</v>
      </c>
      <c r="AB153" s="38">
        <v>0</v>
      </c>
      <c r="AC153" s="44">
        <v>1</v>
      </c>
      <c r="AD153" s="45">
        <v>3</v>
      </c>
      <c r="AE153" s="84">
        <v>3</v>
      </c>
      <c r="AF153" s="53">
        <v>0</v>
      </c>
      <c r="AG153" s="42">
        <v>3</v>
      </c>
      <c r="AH153" s="42">
        <v>3</v>
      </c>
      <c r="AI153" s="44">
        <v>1</v>
      </c>
      <c r="AJ153" s="45">
        <v>3</v>
      </c>
      <c r="AK153" s="45">
        <v>3</v>
      </c>
      <c r="AL153" s="38">
        <v>0</v>
      </c>
      <c r="AM153" s="45">
        <v>3</v>
      </c>
      <c r="AN153" s="43">
        <v>0</v>
      </c>
      <c r="AO153" s="38">
        <v>0</v>
      </c>
      <c r="AP153" s="38">
        <v>0</v>
      </c>
      <c r="AQ153" s="44">
        <v>1</v>
      </c>
      <c r="AR153" s="44">
        <v>1</v>
      </c>
      <c r="AS153" s="44">
        <v>1</v>
      </c>
      <c r="AT153" s="44">
        <v>1</v>
      </c>
      <c r="AU153" s="44">
        <v>1</v>
      </c>
      <c r="AV153" s="44">
        <v>1</v>
      </c>
      <c r="AW153" s="44">
        <v>1</v>
      </c>
      <c r="AX153" s="17">
        <v>0</v>
      </c>
      <c r="AY153" s="44">
        <v>1</v>
      </c>
      <c r="AZ153" s="44">
        <v>1</v>
      </c>
      <c r="BA153" s="44">
        <v>1</v>
      </c>
      <c r="BB153" s="44">
        <v>1</v>
      </c>
      <c r="BC153" s="44">
        <v>1</v>
      </c>
      <c r="BD153" s="44">
        <v>1</v>
      </c>
      <c r="BE153" s="44">
        <v>1</v>
      </c>
      <c r="BF153" s="38">
        <v>0</v>
      </c>
      <c r="BG153" s="38">
        <v>0</v>
      </c>
      <c r="BH153" s="38">
        <v>0</v>
      </c>
      <c r="BI153" s="38">
        <v>0</v>
      </c>
      <c r="BJ153" s="17">
        <v>0</v>
      </c>
      <c r="BK153" s="45">
        <v>3</v>
      </c>
      <c r="BL153" s="43">
        <v>0</v>
      </c>
      <c r="BM153" s="44">
        <v>1</v>
      </c>
      <c r="BN153" s="38">
        <v>0</v>
      </c>
      <c r="BO153" s="38">
        <v>0</v>
      </c>
      <c r="BP153" s="38">
        <v>0</v>
      </c>
      <c r="BQ153" s="38">
        <v>0</v>
      </c>
      <c r="BR153" s="38">
        <v>0</v>
      </c>
      <c r="BS153" s="44">
        <v>1</v>
      </c>
      <c r="BT153" s="44">
        <v>1</v>
      </c>
      <c r="BU153" s="38">
        <v>0</v>
      </c>
      <c r="BV153" s="17">
        <v>0</v>
      </c>
      <c r="BW153" s="17">
        <v>0</v>
      </c>
      <c r="BX153" s="45">
        <v>3</v>
      </c>
      <c r="BY153" s="45">
        <v>3</v>
      </c>
      <c r="BZ153" s="45">
        <v>3</v>
      </c>
      <c r="CA153" s="45">
        <v>3</v>
      </c>
      <c r="CB153" s="38">
        <v>0</v>
      </c>
      <c r="CC153" s="38">
        <v>0</v>
      </c>
      <c r="CD153" s="38">
        <v>0</v>
      </c>
      <c r="CE153" s="38">
        <v>0</v>
      </c>
      <c r="CF153" s="38">
        <v>0</v>
      </c>
      <c r="CG153" s="38">
        <v>9</v>
      </c>
      <c r="CH153" s="38">
        <v>828</v>
      </c>
      <c r="CI153" s="38">
        <v>1</v>
      </c>
      <c r="CJ153" s="38">
        <v>0</v>
      </c>
      <c r="CK153" s="38">
        <v>0</v>
      </c>
      <c r="CL153" s="38">
        <v>1</v>
      </c>
      <c r="CM153" s="45">
        <v>3</v>
      </c>
      <c r="CN153" s="38">
        <v>0</v>
      </c>
      <c r="CO153" s="38">
        <v>0</v>
      </c>
      <c r="CP153" s="38">
        <v>0</v>
      </c>
      <c r="CQ153" s="45">
        <v>3</v>
      </c>
      <c r="CR153" s="38">
        <v>0</v>
      </c>
      <c r="CS153" s="44">
        <v>1</v>
      </c>
      <c r="CT153" s="45">
        <v>3</v>
      </c>
      <c r="CU153" s="61">
        <v>1</v>
      </c>
      <c r="CV153" s="61" t="s">
        <v>954</v>
      </c>
      <c r="CW153" s="85">
        <v>3</v>
      </c>
      <c r="CX153" s="85">
        <v>3</v>
      </c>
      <c r="CY153" s="85">
        <v>3</v>
      </c>
      <c r="CZ153" s="61">
        <v>0</v>
      </c>
      <c r="DA153" s="38">
        <v>0</v>
      </c>
      <c r="DB153" s="109">
        <v>1</v>
      </c>
      <c r="DC153" s="85">
        <v>3</v>
      </c>
      <c r="DD153" s="85">
        <v>3</v>
      </c>
      <c r="DE153" s="97">
        <v>1</v>
      </c>
      <c r="DF153" s="85">
        <v>3</v>
      </c>
      <c r="DG153" s="61">
        <v>0</v>
      </c>
      <c r="DH153" s="61">
        <v>0</v>
      </c>
      <c r="DI153" s="61">
        <v>0</v>
      </c>
      <c r="DJ153" s="61">
        <v>0</v>
      </c>
      <c r="DK153" s="61">
        <v>0</v>
      </c>
      <c r="DL153" s="61">
        <v>0</v>
      </c>
      <c r="DM153" s="61">
        <v>0</v>
      </c>
      <c r="DN153" s="85">
        <v>3</v>
      </c>
      <c r="DO153" s="61">
        <v>0</v>
      </c>
      <c r="DP153" s="61">
        <v>0</v>
      </c>
      <c r="DQ153" s="61">
        <v>0</v>
      </c>
      <c r="DR153" s="61">
        <v>0</v>
      </c>
      <c r="DS153" s="38">
        <v>0</v>
      </c>
      <c r="DT153" s="38">
        <v>0</v>
      </c>
      <c r="DU153" s="38">
        <v>0</v>
      </c>
      <c r="DV153" s="45">
        <v>3</v>
      </c>
      <c r="DW153" s="45">
        <v>3</v>
      </c>
      <c r="DX153" s="38"/>
      <c r="DY153" s="38">
        <v>1</v>
      </c>
    </row>
    <row r="154" spans="1:129" ht="141" customHeight="1" x14ac:dyDescent="0.25">
      <c r="A154" s="22">
        <v>153</v>
      </c>
      <c r="B154" s="25" t="s">
        <v>192</v>
      </c>
      <c r="C154" s="43" t="s">
        <v>960</v>
      </c>
      <c r="D154" s="38" t="s">
        <v>282</v>
      </c>
      <c r="E154" s="38">
        <v>1</v>
      </c>
      <c r="F154" s="38" t="s">
        <v>1177</v>
      </c>
      <c r="G154" s="43">
        <v>1</v>
      </c>
      <c r="H154" s="49" t="s">
        <v>193</v>
      </c>
      <c r="I154" s="14">
        <v>2015</v>
      </c>
      <c r="J154" s="49" t="s">
        <v>194</v>
      </c>
      <c r="K154" s="14">
        <v>2016</v>
      </c>
      <c r="L154" s="40" t="s">
        <v>8</v>
      </c>
      <c r="M154" s="38">
        <v>1</v>
      </c>
      <c r="N154" s="38" t="s">
        <v>8</v>
      </c>
      <c r="O154" s="38" t="s">
        <v>8</v>
      </c>
      <c r="P154" s="38" t="s">
        <v>8</v>
      </c>
      <c r="Q154" s="38" t="s">
        <v>8</v>
      </c>
      <c r="R154" s="38" t="s">
        <v>8</v>
      </c>
      <c r="S154" s="38" t="s">
        <v>8</v>
      </c>
      <c r="T154" s="38" t="s">
        <v>8</v>
      </c>
      <c r="U154" s="38" t="s">
        <v>300</v>
      </c>
      <c r="V154" s="38" t="s">
        <v>343</v>
      </c>
      <c r="W154" s="38">
        <v>1</v>
      </c>
      <c r="X154" s="38">
        <v>1</v>
      </c>
      <c r="Y154" s="38">
        <v>1</v>
      </c>
      <c r="Z154" s="38">
        <v>1</v>
      </c>
      <c r="AA154" s="45">
        <v>3</v>
      </c>
      <c r="AB154" s="45">
        <v>3</v>
      </c>
      <c r="AC154" s="44">
        <v>1</v>
      </c>
      <c r="AD154" s="45">
        <v>3</v>
      </c>
      <c r="AE154" s="43">
        <v>0</v>
      </c>
      <c r="AF154" s="42">
        <v>3</v>
      </c>
      <c r="AG154" s="42">
        <v>3</v>
      </c>
      <c r="AH154" s="42">
        <v>3</v>
      </c>
      <c r="AI154" s="73">
        <v>2</v>
      </c>
      <c r="AJ154" s="43">
        <v>0</v>
      </c>
      <c r="AK154" s="45">
        <v>3</v>
      </c>
      <c r="AL154" s="38">
        <v>0</v>
      </c>
      <c r="AM154" s="45">
        <v>3</v>
      </c>
      <c r="AN154" s="43">
        <v>0</v>
      </c>
      <c r="AO154" s="38">
        <v>0</v>
      </c>
      <c r="AP154" s="38">
        <v>0</v>
      </c>
      <c r="AQ154" s="43">
        <v>0</v>
      </c>
      <c r="AR154" s="43">
        <v>0</v>
      </c>
      <c r="AS154" s="43">
        <v>0</v>
      </c>
      <c r="AT154" s="43">
        <v>0</v>
      </c>
      <c r="AU154" s="44">
        <v>1</v>
      </c>
      <c r="AV154" s="44">
        <v>1</v>
      </c>
      <c r="AW154" s="44">
        <v>1</v>
      </c>
      <c r="AX154" s="17">
        <v>0</v>
      </c>
      <c r="AY154" s="44">
        <v>1</v>
      </c>
      <c r="AZ154" s="73">
        <v>2</v>
      </c>
      <c r="BA154" s="44">
        <v>1</v>
      </c>
      <c r="BB154" s="44">
        <v>1</v>
      </c>
      <c r="BC154" s="73">
        <v>2</v>
      </c>
      <c r="BD154" s="73">
        <v>2</v>
      </c>
      <c r="BE154" s="44">
        <v>1</v>
      </c>
      <c r="BF154" s="74">
        <v>0</v>
      </c>
      <c r="BG154" s="45">
        <v>3</v>
      </c>
      <c r="BH154" s="74">
        <v>0</v>
      </c>
      <c r="BI154" s="45">
        <v>3</v>
      </c>
      <c r="BJ154" s="17">
        <v>0</v>
      </c>
      <c r="BK154" s="38">
        <v>0</v>
      </c>
      <c r="BL154" s="43">
        <v>0</v>
      </c>
      <c r="BM154" s="44">
        <v>1</v>
      </c>
      <c r="BN154" s="45">
        <v>3</v>
      </c>
      <c r="BO154" s="38">
        <v>0</v>
      </c>
      <c r="BP154" s="45">
        <v>3</v>
      </c>
      <c r="BQ154" s="38">
        <v>0</v>
      </c>
      <c r="BR154" s="73">
        <v>2</v>
      </c>
      <c r="BS154" s="44">
        <v>1</v>
      </c>
      <c r="BT154" s="44">
        <v>1</v>
      </c>
      <c r="BU154" s="45">
        <v>3</v>
      </c>
      <c r="BV154" s="17">
        <v>0</v>
      </c>
      <c r="BW154" s="17">
        <v>0</v>
      </c>
      <c r="BX154" s="45">
        <v>3</v>
      </c>
      <c r="BY154" s="45">
        <v>3</v>
      </c>
      <c r="BZ154" s="45">
        <v>3</v>
      </c>
      <c r="CA154" s="38">
        <v>0</v>
      </c>
      <c r="CB154" s="38">
        <v>0</v>
      </c>
      <c r="CC154" s="45">
        <v>3</v>
      </c>
      <c r="CD154" s="38">
        <v>0</v>
      </c>
      <c r="CE154" s="38">
        <v>0</v>
      </c>
      <c r="CF154" s="45">
        <v>3</v>
      </c>
      <c r="CG154" s="38">
        <v>13</v>
      </c>
      <c r="CH154" s="38">
        <v>1457</v>
      </c>
      <c r="CI154" s="38">
        <v>1</v>
      </c>
      <c r="CJ154" s="38">
        <v>0</v>
      </c>
      <c r="CK154" s="38">
        <v>0</v>
      </c>
      <c r="CL154" s="38">
        <v>1</v>
      </c>
      <c r="CM154" s="45">
        <v>3</v>
      </c>
      <c r="CN154" s="45">
        <v>3</v>
      </c>
      <c r="CO154" s="38">
        <v>0</v>
      </c>
      <c r="CP154" s="45">
        <v>3</v>
      </c>
      <c r="CQ154" s="45">
        <v>3</v>
      </c>
      <c r="CR154" s="38">
        <v>0</v>
      </c>
      <c r="CS154" s="45">
        <v>3</v>
      </c>
      <c r="CT154" s="45">
        <v>3</v>
      </c>
      <c r="CU154" s="61">
        <v>1</v>
      </c>
      <c r="CV154" s="110" t="s">
        <v>955</v>
      </c>
      <c r="CW154" s="61">
        <v>0</v>
      </c>
      <c r="CX154" s="110">
        <v>0</v>
      </c>
      <c r="CY154" s="92">
        <v>3</v>
      </c>
      <c r="CZ154" s="110">
        <v>0</v>
      </c>
      <c r="DA154" s="110">
        <v>0</v>
      </c>
      <c r="DB154" s="110">
        <v>0</v>
      </c>
      <c r="DC154" s="110">
        <v>0</v>
      </c>
      <c r="DD154" s="110">
        <v>0</v>
      </c>
      <c r="DE154" s="92">
        <v>3</v>
      </c>
      <c r="DF154" s="110">
        <v>0</v>
      </c>
      <c r="DG154" s="110">
        <v>0</v>
      </c>
      <c r="DH154" s="110">
        <v>0</v>
      </c>
      <c r="DI154" s="110">
        <v>0</v>
      </c>
      <c r="DJ154" s="110">
        <v>0</v>
      </c>
      <c r="DK154" s="110">
        <v>0</v>
      </c>
      <c r="DL154" s="92">
        <v>3</v>
      </c>
      <c r="DM154" s="110">
        <v>0</v>
      </c>
      <c r="DN154" s="110">
        <v>0</v>
      </c>
      <c r="DO154" s="92">
        <v>3</v>
      </c>
      <c r="DP154" s="110">
        <v>0</v>
      </c>
      <c r="DQ154" s="110">
        <v>0</v>
      </c>
      <c r="DR154" s="61">
        <v>0</v>
      </c>
      <c r="DS154" s="44">
        <v>1</v>
      </c>
      <c r="DT154" s="38">
        <v>0</v>
      </c>
      <c r="DU154" s="38">
        <v>0</v>
      </c>
      <c r="DV154" s="44">
        <v>1</v>
      </c>
      <c r="DW154" s="45">
        <v>3</v>
      </c>
      <c r="DX154" s="38" t="s">
        <v>444</v>
      </c>
      <c r="DY154" s="38">
        <v>1</v>
      </c>
    </row>
    <row r="155" spans="1:129" ht="118.5" customHeight="1" x14ac:dyDescent="0.25">
      <c r="A155" s="22">
        <v>154</v>
      </c>
      <c r="B155" s="25" t="s">
        <v>803</v>
      </c>
      <c r="C155" s="43" t="s">
        <v>961</v>
      </c>
      <c r="D155" s="38" t="s">
        <v>282</v>
      </c>
      <c r="E155" s="38">
        <v>1</v>
      </c>
      <c r="F155" s="38" t="s">
        <v>804</v>
      </c>
      <c r="G155" s="43">
        <v>1</v>
      </c>
      <c r="H155" s="49" t="s">
        <v>805</v>
      </c>
      <c r="I155" s="14">
        <v>2015</v>
      </c>
      <c r="J155" s="103" t="s">
        <v>22</v>
      </c>
      <c r="K155" s="14">
        <v>2015</v>
      </c>
      <c r="L155" s="40" t="s">
        <v>8</v>
      </c>
      <c r="M155" s="38">
        <v>1</v>
      </c>
      <c r="N155" s="38" t="s">
        <v>8</v>
      </c>
      <c r="O155" s="38" t="s">
        <v>8</v>
      </c>
      <c r="P155" s="38" t="s">
        <v>8</v>
      </c>
      <c r="Q155" s="38" t="s">
        <v>8</v>
      </c>
      <c r="R155" s="38" t="s">
        <v>8</v>
      </c>
      <c r="S155" s="38" t="s">
        <v>8</v>
      </c>
      <c r="T155" s="38" t="s">
        <v>8</v>
      </c>
      <c r="U155" s="38" t="s">
        <v>297</v>
      </c>
      <c r="V155" s="38" t="s">
        <v>345</v>
      </c>
      <c r="W155" s="38">
        <v>1</v>
      </c>
      <c r="X155" s="111">
        <v>0</v>
      </c>
      <c r="Y155" s="38">
        <v>0</v>
      </c>
      <c r="Z155" s="38">
        <v>0</v>
      </c>
      <c r="AA155" s="38">
        <v>0</v>
      </c>
      <c r="AB155" s="38">
        <v>0</v>
      </c>
      <c r="AC155" s="38">
        <v>0</v>
      </c>
      <c r="AD155" s="38">
        <v>0</v>
      </c>
      <c r="AE155" s="38">
        <v>0</v>
      </c>
      <c r="AF155" s="38">
        <v>0</v>
      </c>
      <c r="AG155" s="38">
        <v>0</v>
      </c>
      <c r="AH155" s="38">
        <v>0</v>
      </c>
      <c r="AI155" s="38">
        <v>0</v>
      </c>
      <c r="AJ155" s="38">
        <v>0</v>
      </c>
      <c r="AK155" s="38">
        <v>0</v>
      </c>
      <c r="AL155" s="38">
        <v>0</v>
      </c>
      <c r="AM155" s="38">
        <v>0</v>
      </c>
      <c r="AN155" s="38">
        <v>0</v>
      </c>
      <c r="AO155" s="38">
        <v>0</v>
      </c>
      <c r="AP155" s="38">
        <v>0</v>
      </c>
      <c r="AQ155" s="38">
        <v>0</v>
      </c>
      <c r="AR155" s="38">
        <v>0</v>
      </c>
      <c r="AS155" s="38">
        <v>0</v>
      </c>
      <c r="AT155" s="38">
        <v>0</v>
      </c>
      <c r="AU155" s="38">
        <v>0</v>
      </c>
      <c r="AV155" s="38">
        <v>0</v>
      </c>
      <c r="AW155" s="38">
        <v>0</v>
      </c>
      <c r="AX155" s="17">
        <v>0</v>
      </c>
      <c r="AY155" s="38">
        <v>0</v>
      </c>
      <c r="AZ155" s="38">
        <v>0</v>
      </c>
      <c r="BA155" s="38">
        <v>0</v>
      </c>
      <c r="BB155" s="38">
        <v>0</v>
      </c>
      <c r="BC155" s="38">
        <v>0</v>
      </c>
      <c r="BD155" s="38">
        <v>0</v>
      </c>
      <c r="BE155" s="38">
        <v>0</v>
      </c>
      <c r="BF155" s="38">
        <v>0</v>
      </c>
      <c r="BG155" s="112">
        <v>0</v>
      </c>
      <c r="BH155" s="38">
        <v>0</v>
      </c>
      <c r="BI155" s="38">
        <v>0</v>
      </c>
      <c r="BJ155" s="17">
        <v>0</v>
      </c>
      <c r="BK155" s="38">
        <v>0</v>
      </c>
      <c r="BL155" s="43">
        <v>0</v>
      </c>
      <c r="BM155" s="38">
        <v>0</v>
      </c>
      <c r="BN155" s="38">
        <v>0</v>
      </c>
      <c r="BO155" s="38">
        <v>0</v>
      </c>
      <c r="BP155" s="38">
        <v>0</v>
      </c>
      <c r="BQ155" s="38">
        <v>0</v>
      </c>
      <c r="BR155" s="38">
        <v>0</v>
      </c>
      <c r="BS155" s="38">
        <v>0</v>
      </c>
      <c r="BT155" s="38">
        <v>0</v>
      </c>
      <c r="BU155" s="38">
        <v>0</v>
      </c>
      <c r="BV155" s="17">
        <v>0</v>
      </c>
      <c r="BW155" s="17">
        <v>0</v>
      </c>
      <c r="BX155" s="38">
        <v>0</v>
      </c>
      <c r="BY155" s="38">
        <v>0</v>
      </c>
      <c r="BZ155" s="43">
        <v>0</v>
      </c>
      <c r="CA155" s="38">
        <v>0</v>
      </c>
      <c r="CB155" s="38">
        <v>0</v>
      </c>
      <c r="CC155" s="38">
        <v>0</v>
      </c>
      <c r="CD155" s="38">
        <v>0</v>
      </c>
      <c r="CE155" s="38">
        <v>0</v>
      </c>
      <c r="CF155" s="38">
        <v>0</v>
      </c>
      <c r="CG155" s="38">
        <v>0</v>
      </c>
      <c r="CH155" s="38">
        <v>0</v>
      </c>
      <c r="CI155" s="38">
        <v>0</v>
      </c>
      <c r="CJ155" s="38">
        <v>0</v>
      </c>
      <c r="CK155" s="38">
        <v>0</v>
      </c>
      <c r="CL155" s="38">
        <v>0</v>
      </c>
      <c r="CM155" s="38">
        <v>0</v>
      </c>
      <c r="CN155" s="38" t="s">
        <v>8</v>
      </c>
      <c r="CO155" s="38" t="s">
        <v>8</v>
      </c>
      <c r="CP155" s="38">
        <v>0</v>
      </c>
      <c r="CQ155" s="38">
        <v>0</v>
      </c>
      <c r="CR155" s="38">
        <v>0</v>
      </c>
      <c r="CS155" s="38">
        <v>0</v>
      </c>
      <c r="CT155" s="38">
        <v>0</v>
      </c>
      <c r="CU155" s="38">
        <v>0</v>
      </c>
      <c r="CV155" s="38">
        <v>0</v>
      </c>
      <c r="CW155" s="38">
        <v>0</v>
      </c>
      <c r="CX155" s="38">
        <v>0</v>
      </c>
      <c r="CY155" s="38">
        <v>0</v>
      </c>
      <c r="CZ155" s="38">
        <v>0</v>
      </c>
      <c r="DA155" s="38">
        <v>0</v>
      </c>
      <c r="DB155" s="38">
        <v>0</v>
      </c>
      <c r="DC155" s="38">
        <v>0</v>
      </c>
      <c r="DD155" s="38">
        <v>0</v>
      </c>
      <c r="DE155" s="38">
        <v>0</v>
      </c>
      <c r="DF155" s="38">
        <v>0</v>
      </c>
      <c r="DG155" s="38">
        <v>0</v>
      </c>
      <c r="DH155" s="38">
        <v>0</v>
      </c>
      <c r="DI155" s="38">
        <v>0</v>
      </c>
      <c r="DJ155" s="38">
        <v>0</v>
      </c>
      <c r="DK155" s="38">
        <v>0</v>
      </c>
      <c r="DL155" s="38">
        <v>0</v>
      </c>
      <c r="DM155" s="38">
        <v>0</v>
      </c>
      <c r="DN155" s="38">
        <v>0</v>
      </c>
      <c r="DO155" s="38">
        <v>0</v>
      </c>
      <c r="DP155" s="38">
        <v>0</v>
      </c>
      <c r="DQ155" s="38">
        <v>0</v>
      </c>
      <c r="DR155" s="38">
        <v>0</v>
      </c>
      <c r="DS155" s="38">
        <v>0</v>
      </c>
      <c r="DT155" s="38">
        <v>0</v>
      </c>
      <c r="DU155" s="45">
        <v>1</v>
      </c>
      <c r="DV155" s="38">
        <v>0</v>
      </c>
      <c r="DW155" s="38">
        <v>0</v>
      </c>
      <c r="DX155" s="38" t="s">
        <v>8</v>
      </c>
      <c r="DY155" s="38">
        <v>1</v>
      </c>
    </row>
    <row r="156" spans="1:129" ht="118.5" customHeight="1" x14ac:dyDescent="0.25">
      <c r="A156" s="22">
        <v>155</v>
      </c>
      <c r="B156" s="25" t="s">
        <v>1097</v>
      </c>
      <c r="C156" s="43" t="s">
        <v>1098</v>
      </c>
      <c r="D156" s="38" t="s">
        <v>282</v>
      </c>
      <c r="E156" s="38">
        <v>1</v>
      </c>
      <c r="F156" s="38" t="s">
        <v>1099</v>
      </c>
      <c r="G156" s="43">
        <v>2</v>
      </c>
      <c r="H156" s="49">
        <v>42129</v>
      </c>
      <c r="I156" s="14">
        <v>2015</v>
      </c>
      <c r="J156" s="103">
        <v>42358</v>
      </c>
      <c r="K156" s="14">
        <v>2015</v>
      </c>
      <c r="L156" s="40" t="s">
        <v>8</v>
      </c>
      <c r="M156" s="38">
        <v>1</v>
      </c>
      <c r="N156" s="38" t="s">
        <v>8</v>
      </c>
      <c r="O156" s="38" t="s">
        <v>8</v>
      </c>
      <c r="P156" s="38" t="s">
        <v>8</v>
      </c>
      <c r="Q156" s="38" t="s">
        <v>8</v>
      </c>
      <c r="R156" s="38" t="s">
        <v>8</v>
      </c>
      <c r="S156" s="38" t="s">
        <v>8</v>
      </c>
      <c r="T156" s="38" t="s">
        <v>8</v>
      </c>
      <c r="U156" s="38" t="s">
        <v>300</v>
      </c>
      <c r="V156" s="38" t="s">
        <v>345</v>
      </c>
      <c r="W156" s="38">
        <v>1</v>
      </c>
      <c r="X156" s="111">
        <v>1</v>
      </c>
      <c r="Y156" s="38">
        <v>1</v>
      </c>
      <c r="Z156" s="38">
        <v>1</v>
      </c>
      <c r="AA156" s="38">
        <v>0</v>
      </c>
      <c r="AB156" s="38">
        <v>0</v>
      </c>
      <c r="AC156" s="38">
        <v>0</v>
      </c>
      <c r="AD156" s="38">
        <v>0</v>
      </c>
      <c r="AE156" s="38">
        <v>0</v>
      </c>
      <c r="AF156" s="45">
        <v>3</v>
      </c>
      <c r="AG156" s="45">
        <v>3</v>
      </c>
      <c r="AH156" s="45">
        <v>3</v>
      </c>
      <c r="AI156" s="38">
        <v>0</v>
      </c>
      <c r="AJ156" s="38">
        <v>0</v>
      </c>
      <c r="AK156" s="45">
        <v>3</v>
      </c>
      <c r="AL156" s="38">
        <v>0</v>
      </c>
      <c r="AM156" s="45">
        <v>3</v>
      </c>
      <c r="AN156" s="38">
        <v>0</v>
      </c>
      <c r="AO156" s="44">
        <v>1</v>
      </c>
      <c r="AP156" s="38">
        <v>0</v>
      </c>
      <c r="AQ156" s="38">
        <v>0</v>
      </c>
      <c r="AR156" s="38">
        <v>0</v>
      </c>
      <c r="AS156" s="38">
        <v>0</v>
      </c>
      <c r="AT156" s="38">
        <v>0</v>
      </c>
      <c r="AU156" s="44">
        <v>1</v>
      </c>
      <c r="AV156" s="44">
        <v>1</v>
      </c>
      <c r="AW156" s="44">
        <v>1</v>
      </c>
      <c r="AX156" s="17">
        <v>0</v>
      </c>
      <c r="AY156" s="44">
        <v>1</v>
      </c>
      <c r="AZ156" s="44">
        <v>1</v>
      </c>
      <c r="BA156" s="44">
        <v>1</v>
      </c>
      <c r="BB156" s="38">
        <v>0</v>
      </c>
      <c r="BC156" s="44">
        <v>1</v>
      </c>
      <c r="BD156" s="73">
        <v>2</v>
      </c>
      <c r="BE156" s="44">
        <v>1</v>
      </c>
      <c r="BF156" s="38">
        <v>0</v>
      </c>
      <c r="BG156" s="73">
        <v>2</v>
      </c>
      <c r="BH156" s="82">
        <v>1</v>
      </c>
      <c r="BI156" s="38">
        <v>0</v>
      </c>
      <c r="BJ156" s="17">
        <v>0</v>
      </c>
      <c r="BK156" s="38">
        <v>0</v>
      </c>
      <c r="BL156" s="43">
        <v>0</v>
      </c>
      <c r="BM156" s="82">
        <v>1</v>
      </c>
      <c r="BN156" s="73">
        <v>2</v>
      </c>
      <c r="BO156" s="38">
        <v>0</v>
      </c>
      <c r="BP156" s="38">
        <v>0</v>
      </c>
      <c r="BQ156" s="38">
        <v>0</v>
      </c>
      <c r="BR156" s="38">
        <v>0</v>
      </c>
      <c r="BS156" s="44">
        <v>1</v>
      </c>
      <c r="BT156" s="44">
        <v>1</v>
      </c>
      <c r="BU156" s="38">
        <v>0</v>
      </c>
      <c r="BV156" s="17">
        <v>0</v>
      </c>
      <c r="BW156" s="17">
        <v>0</v>
      </c>
      <c r="BX156" s="38">
        <v>0</v>
      </c>
      <c r="BY156" s="38">
        <v>0</v>
      </c>
      <c r="BZ156" s="45">
        <v>3</v>
      </c>
      <c r="CA156" s="45">
        <v>3</v>
      </c>
      <c r="CB156" s="38">
        <v>0</v>
      </c>
      <c r="CC156" s="38">
        <v>0</v>
      </c>
      <c r="CD156" s="38">
        <v>0</v>
      </c>
      <c r="CE156" s="38">
        <v>0</v>
      </c>
      <c r="CF156" s="38">
        <v>0</v>
      </c>
      <c r="CG156" s="38">
        <v>9</v>
      </c>
      <c r="CH156" s="38">
        <v>884</v>
      </c>
      <c r="CI156" s="38">
        <v>0</v>
      </c>
      <c r="CJ156" s="38">
        <v>0</v>
      </c>
      <c r="CK156" s="38">
        <v>1</v>
      </c>
      <c r="CL156" s="38">
        <v>1</v>
      </c>
      <c r="CM156" s="45">
        <v>3</v>
      </c>
      <c r="CN156" s="38">
        <v>0</v>
      </c>
      <c r="CO156" s="38">
        <v>0</v>
      </c>
      <c r="CP156" s="38">
        <v>0</v>
      </c>
      <c r="CQ156" s="45">
        <v>3</v>
      </c>
      <c r="CR156" s="38">
        <v>0</v>
      </c>
      <c r="CS156" s="38">
        <v>0</v>
      </c>
      <c r="CT156" s="45">
        <v>3</v>
      </c>
      <c r="CU156" s="38">
        <v>1</v>
      </c>
      <c r="CV156" s="38" t="s">
        <v>8</v>
      </c>
      <c r="CW156" s="83">
        <v>3</v>
      </c>
      <c r="CX156" s="38">
        <v>0</v>
      </c>
      <c r="CY156" s="45">
        <v>3</v>
      </c>
      <c r="CZ156" s="38">
        <v>0</v>
      </c>
      <c r="DA156" s="45">
        <v>3</v>
      </c>
      <c r="DB156" s="44">
        <v>1</v>
      </c>
      <c r="DC156" s="38">
        <v>0</v>
      </c>
      <c r="DD156" s="38">
        <v>0</v>
      </c>
      <c r="DE156" s="45">
        <v>3</v>
      </c>
      <c r="DF156" s="45">
        <v>3</v>
      </c>
      <c r="DG156" s="38">
        <v>0</v>
      </c>
      <c r="DH156" s="38">
        <v>0</v>
      </c>
      <c r="DI156" s="38">
        <v>0</v>
      </c>
      <c r="DJ156" s="38">
        <v>0</v>
      </c>
      <c r="DK156" s="38">
        <v>0</v>
      </c>
      <c r="DL156" s="38">
        <v>0</v>
      </c>
      <c r="DM156" s="38">
        <v>0</v>
      </c>
      <c r="DN156" s="38">
        <v>0</v>
      </c>
      <c r="DO156" s="38">
        <v>0</v>
      </c>
      <c r="DP156" s="38">
        <v>0</v>
      </c>
      <c r="DQ156" s="38">
        <v>0</v>
      </c>
      <c r="DR156" s="38">
        <v>0</v>
      </c>
      <c r="DS156" s="38">
        <v>0</v>
      </c>
      <c r="DT156" s="38">
        <v>0</v>
      </c>
      <c r="DU156" s="38">
        <v>0</v>
      </c>
      <c r="DV156" s="38">
        <v>0</v>
      </c>
      <c r="DW156" s="38">
        <v>0</v>
      </c>
      <c r="DX156" s="38" t="s">
        <v>8</v>
      </c>
      <c r="DY156" s="38">
        <v>1</v>
      </c>
    </row>
    <row r="157" spans="1:129" s="11" customFormat="1" ht="118.5" customHeight="1" x14ac:dyDescent="0.25">
      <c r="A157" s="22">
        <v>156</v>
      </c>
      <c r="B157" s="25" t="s">
        <v>178</v>
      </c>
      <c r="C157" s="43" t="s">
        <v>1116</v>
      </c>
      <c r="D157" s="38" t="s">
        <v>282</v>
      </c>
      <c r="E157" s="38">
        <v>2</v>
      </c>
      <c r="F157" s="38" t="s">
        <v>179</v>
      </c>
      <c r="G157" s="43">
        <v>2</v>
      </c>
      <c r="H157" s="49" t="s">
        <v>168</v>
      </c>
      <c r="I157" s="14">
        <v>2015</v>
      </c>
      <c r="J157" s="49" t="s">
        <v>170</v>
      </c>
      <c r="K157" s="14">
        <v>2016</v>
      </c>
      <c r="L157" s="40" t="s">
        <v>8</v>
      </c>
      <c r="M157" s="38">
        <v>1</v>
      </c>
      <c r="N157" s="38" t="s">
        <v>8</v>
      </c>
      <c r="O157" s="38" t="s">
        <v>8</v>
      </c>
      <c r="P157" s="38" t="s">
        <v>8</v>
      </c>
      <c r="Q157" s="38" t="s">
        <v>8</v>
      </c>
      <c r="R157" s="38" t="s">
        <v>8</v>
      </c>
      <c r="S157" s="38" t="s">
        <v>8</v>
      </c>
      <c r="T157" s="38" t="s">
        <v>8</v>
      </c>
      <c r="U157" s="38" t="s">
        <v>297</v>
      </c>
      <c r="V157" s="38" t="s">
        <v>299</v>
      </c>
      <c r="W157" s="38">
        <v>1</v>
      </c>
      <c r="X157" s="38">
        <v>1</v>
      </c>
      <c r="Y157" s="38">
        <v>1</v>
      </c>
      <c r="Z157" s="38">
        <v>1</v>
      </c>
      <c r="AA157" s="38">
        <v>0</v>
      </c>
      <c r="AB157" s="38">
        <v>0</v>
      </c>
      <c r="AC157" s="38">
        <v>0</v>
      </c>
      <c r="AD157" s="38">
        <v>0</v>
      </c>
      <c r="AE157" s="43">
        <v>0</v>
      </c>
      <c r="AF157" s="53">
        <v>0</v>
      </c>
      <c r="AG157" s="53">
        <v>0</v>
      </c>
      <c r="AH157" s="53">
        <v>0</v>
      </c>
      <c r="AI157" s="38">
        <v>0</v>
      </c>
      <c r="AJ157" s="44">
        <v>1</v>
      </c>
      <c r="AK157" s="43">
        <v>0</v>
      </c>
      <c r="AL157" s="38">
        <v>0</v>
      </c>
      <c r="AM157" s="45">
        <v>3</v>
      </c>
      <c r="AN157" s="43">
        <v>0</v>
      </c>
      <c r="AO157" s="38">
        <v>0</v>
      </c>
      <c r="AP157" s="38">
        <v>0</v>
      </c>
      <c r="AQ157" s="43">
        <v>0</v>
      </c>
      <c r="AR157" s="43">
        <v>0</v>
      </c>
      <c r="AS157" s="43">
        <v>0</v>
      </c>
      <c r="AT157" s="44">
        <v>1</v>
      </c>
      <c r="AU157" s="44">
        <v>1</v>
      </c>
      <c r="AV157" s="38">
        <v>0</v>
      </c>
      <c r="AW157" s="38">
        <v>0</v>
      </c>
      <c r="AX157" s="17">
        <v>0</v>
      </c>
      <c r="AY157" s="44">
        <v>1</v>
      </c>
      <c r="AZ157" s="44">
        <v>1</v>
      </c>
      <c r="BA157" s="44">
        <v>1</v>
      </c>
      <c r="BB157" s="38">
        <v>0</v>
      </c>
      <c r="BC157" s="44">
        <v>1</v>
      </c>
      <c r="BD157" s="73">
        <v>2</v>
      </c>
      <c r="BE157" s="44">
        <v>1</v>
      </c>
      <c r="BF157" s="38">
        <v>0</v>
      </c>
      <c r="BG157" s="73">
        <v>2</v>
      </c>
      <c r="BH157" s="38">
        <v>0</v>
      </c>
      <c r="BI157" s="38">
        <v>0</v>
      </c>
      <c r="BJ157" s="17">
        <v>0</v>
      </c>
      <c r="BK157" s="38">
        <v>0</v>
      </c>
      <c r="BL157" s="43">
        <v>0</v>
      </c>
      <c r="BM157" s="38">
        <v>0</v>
      </c>
      <c r="BN157" s="38">
        <v>0</v>
      </c>
      <c r="BO157" s="38">
        <v>0</v>
      </c>
      <c r="BP157" s="38">
        <v>0</v>
      </c>
      <c r="BQ157" s="38">
        <v>0</v>
      </c>
      <c r="BR157" s="38">
        <v>0</v>
      </c>
      <c r="BS157" s="44">
        <v>1</v>
      </c>
      <c r="BT157" s="38">
        <v>0</v>
      </c>
      <c r="BU157" s="38">
        <v>0</v>
      </c>
      <c r="BV157" s="17">
        <v>0</v>
      </c>
      <c r="BW157" s="17">
        <v>0</v>
      </c>
      <c r="BX157" s="45">
        <v>3</v>
      </c>
      <c r="BY157" s="38">
        <v>0</v>
      </c>
      <c r="BZ157" s="45">
        <v>3</v>
      </c>
      <c r="CA157" s="38">
        <v>0</v>
      </c>
      <c r="CB157" s="38">
        <v>0</v>
      </c>
      <c r="CC157" s="38">
        <v>0</v>
      </c>
      <c r="CD157" s="38">
        <v>0</v>
      </c>
      <c r="CE157" s="38">
        <v>0</v>
      </c>
      <c r="CF157" s="44">
        <v>1</v>
      </c>
      <c r="CG157" s="38">
        <v>8</v>
      </c>
      <c r="CH157" s="38">
        <v>864</v>
      </c>
      <c r="CI157" s="38">
        <v>0</v>
      </c>
      <c r="CJ157" s="38">
        <v>0</v>
      </c>
      <c r="CK157" s="38">
        <v>1</v>
      </c>
      <c r="CL157" s="38">
        <v>0</v>
      </c>
      <c r="CM157" s="38">
        <v>0</v>
      </c>
      <c r="CN157" s="38">
        <v>0</v>
      </c>
      <c r="CO157" s="38">
        <v>0</v>
      </c>
      <c r="CP157" s="38">
        <v>0</v>
      </c>
      <c r="CQ157" s="38">
        <v>0</v>
      </c>
      <c r="CR157" s="38">
        <v>0</v>
      </c>
      <c r="CS157" s="38">
        <v>0</v>
      </c>
      <c r="CT157" s="38">
        <v>0</v>
      </c>
      <c r="CU157" s="61">
        <v>1</v>
      </c>
      <c r="CV157" s="61" t="s">
        <v>8</v>
      </c>
      <c r="CW157" s="97">
        <v>1</v>
      </c>
      <c r="CX157" s="73">
        <v>2</v>
      </c>
      <c r="CY157" s="73">
        <v>2</v>
      </c>
      <c r="CZ157" s="61">
        <v>0</v>
      </c>
      <c r="DA157" s="97">
        <v>1</v>
      </c>
      <c r="DB157" s="98">
        <v>0</v>
      </c>
      <c r="DC157" s="61">
        <v>0</v>
      </c>
      <c r="DD157" s="61">
        <v>0</v>
      </c>
      <c r="DE157" s="85">
        <v>3</v>
      </c>
      <c r="DF157" s="61">
        <v>0</v>
      </c>
      <c r="DG157" s="61">
        <v>0</v>
      </c>
      <c r="DH157" s="61">
        <v>0</v>
      </c>
      <c r="DI157" s="61">
        <v>0</v>
      </c>
      <c r="DJ157" s="61">
        <v>0</v>
      </c>
      <c r="DK157" s="61">
        <v>0</v>
      </c>
      <c r="DL157" s="61">
        <v>0</v>
      </c>
      <c r="DM157" s="61">
        <v>0</v>
      </c>
      <c r="DN157" s="61">
        <v>0</v>
      </c>
      <c r="DO157" s="61">
        <v>0</v>
      </c>
      <c r="DP157" s="61">
        <v>0</v>
      </c>
      <c r="DQ157" s="61">
        <v>0</v>
      </c>
      <c r="DR157" s="61">
        <v>0</v>
      </c>
      <c r="DS157" s="38">
        <v>0</v>
      </c>
      <c r="DT157" s="44">
        <v>1</v>
      </c>
      <c r="DU157" s="38">
        <v>0</v>
      </c>
      <c r="DV157" s="38">
        <v>0</v>
      </c>
      <c r="DW157" s="45">
        <v>3</v>
      </c>
      <c r="DX157" s="38" t="s">
        <v>180</v>
      </c>
      <c r="DY157" s="38">
        <v>1</v>
      </c>
    </row>
    <row r="158" spans="1:129" ht="118.5" customHeight="1" x14ac:dyDescent="0.25">
      <c r="A158" s="22">
        <v>157</v>
      </c>
      <c r="B158" s="25" t="s">
        <v>116</v>
      </c>
      <c r="C158" s="43" t="s">
        <v>969</v>
      </c>
      <c r="D158" s="38" t="s">
        <v>282</v>
      </c>
      <c r="E158" s="38">
        <v>1</v>
      </c>
      <c r="F158" s="38" t="s">
        <v>117</v>
      </c>
      <c r="G158" s="43">
        <v>2</v>
      </c>
      <c r="H158" s="49" t="s">
        <v>118</v>
      </c>
      <c r="I158" s="14">
        <v>2015</v>
      </c>
      <c r="J158" s="43" t="s">
        <v>22</v>
      </c>
      <c r="K158" s="14">
        <v>2015</v>
      </c>
      <c r="L158" s="40" t="s">
        <v>8</v>
      </c>
      <c r="M158" s="38">
        <v>1</v>
      </c>
      <c r="N158" s="38" t="s">
        <v>8</v>
      </c>
      <c r="O158" s="38" t="s">
        <v>8</v>
      </c>
      <c r="P158" s="38" t="s">
        <v>8</v>
      </c>
      <c r="Q158" s="38" t="s">
        <v>8</v>
      </c>
      <c r="R158" s="38" t="s">
        <v>8</v>
      </c>
      <c r="S158" s="38" t="s">
        <v>8</v>
      </c>
      <c r="T158" s="38" t="s">
        <v>8</v>
      </c>
      <c r="U158" s="38" t="s">
        <v>300</v>
      </c>
      <c r="V158" s="38" t="s">
        <v>332</v>
      </c>
      <c r="W158" s="38">
        <v>1</v>
      </c>
      <c r="X158" s="38">
        <v>1</v>
      </c>
      <c r="Y158" s="38">
        <v>1</v>
      </c>
      <c r="Z158" s="38">
        <v>1</v>
      </c>
      <c r="AA158" s="38">
        <v>0</v>
      </c>
      <c r="AB158" s="38">
        <v>0</v>
      </c>
      <c r="AC158" s="56">
        <v>0</v>
      </c>
      <c r="AD158" s="45">
        <v>3</v>
      </c>
      <c r="AE158" s="43">
        <v>0</v>
      </c>
      <c r="AF158" s="53">
        <v>0</v>
      </c>
      <c r="AG158" s="42">
        <v>3</v>
      </c>
      <c r="AH158" s="42">
        <v>3</v>
      </c>
      <c r="AI158" s="38">
        <v>0</v>
      </c>
      <c r="AJ158" s="45">
        <v>3</v>
      </c>
      <c r="AK158" s="84">
        <v>3</v>
      </c>
      <c r="AL158" s="38">
        <v>0</v>
      </c>
      <c r="AM158" s="43">
        <v>0</v>
      </c>
      <c r="AN158" s="45">
        <v>3</v>
      </c>
      <c r="AO158" s="43">
        <v>0</v>
      </c>
      <c r="AP158" s="43">
        <v>0</v>
      </c>
      <c r="AQ158" s="44">
        <v>1</v>
      </c>
      <c r="AR158" s="43">
        <v>0</v>
      </c>
      <c r="AS158" s="44">
        <v>1</v>
      </c>
      <c r="AT158" s="43">
        <v>0</v>
      </c>
      <c r="AU158" s="44">
        <v>1</v>
      </c>
      <c r="AV158" s="38">
        <v>0</v>
      </c>
      <c r="AW158" s="38">
        <v>0</v>
      </c>
      <c r="AX158" s="17">
        <v>0</v>
      </c>
      <c r="AY158" s="80">
        <v>1</v>
      </c>
      <c r="AZ158" s="73">
        <v>2</v>
      </c>
      <c r="BA158" s="44">
        <v>1</v>
      </c>
      <c r="BB158" s="38">
        <v>0</v>
      </c>
      <c r="BC158" s="38">
        <v>0</v>
      </c>
      <c r="BD158" s="45">
        <v>3</v>
      </c>
      <c r="BE158" s="56">
        <v>0</v>
      </c>
      <c r="BF158" s="56">
        <v>0</v>
      </c>
      <c r="BG158" s="84">
        <v>3</v>
      </c>
      <c r="BH158" s="56">
        <v>0</v>
      </c>
      <c r="BI158" s="45">
        <v>3</v>
      </c>
      <c r="BJ158" s="17">
        <v>0</v>
      </c>
      <c r="BK158" s="45">
        <v>3</v>
      </c>
      <c r="BL158" s="43">
        <v>0</v>
      </c>
      <c r="BM158" s="38">
        <v>0</v>
      </c>
      <c r="BN158" s="38">
        <v>0</v>
      </c>
      <c r="BO158" s="38">
        <v>0</v>
      </c>
      <c r="BP158" s="38">
        <v>0</v>
      </c>
      <c r="BQ158" s="38">
        <v>0</v>
      </c>
      <c r="BR158" s="38">
        <v>0</v>
      </c>
      <c r="BS158" s="58">
        <v>3</v>
      </c>
      <c r="BT158" s="38">
        <v>0</v>
      </c>
      <c r="BU158" s="38">
        <v>0</v>
      </c>
      <c r="BV158" s="17">
        <v>0</v>
      </c>
      <c r="BW158" s="17">
        <v>0</v>
      </c>
      <c r="BX158" s="45">
        <v>3</v>
      </c>
      <c r="BY158" s="38">
        <v>0</v>
      </c>
      <c r="BZ158" s="45">
        <v>3</v>
      </c>
      <c r="CA158" s="38">
        <v>0</v>
      </c>
      <c r="CB158" s="38">
        <v>0</v>
      </c>
      <c r="CC158" s="38">
        <v>0</v>
      </c>
      <c r="CD158" s="38">
        <v>0</v>
      </c>
      <c r="CE158" s="38">
        <v>0</v>
      </c>
      <c r="CF158" s="38">
        <v>0</v>
      </c>
      <c r="CG158" s="38">
        <v>9</v>
      </c>
      <c r="CH158" s="38">
        <v>747</v>
      </c>
      <c r="CI158" s="38">
        <v>0</v>
      </c>
      <c r="CJ158" s="38">
        <v>0</v>
      </c>
      <c r="CK158" s="38">
        <v>1</v>
      </c>
      <c r="CL158" s="38">
        <v>1</v>
      </c>
      <c r="CM158" s="45">
        <v>3</v>
      </c>
      <c r="CN158" s="38">
        <v>0</v>
      </c>
      <c r="CO158" s="38">
        <v>0</v>
      </c>
      <c r="CP158" s="38">
        <v>0</v>
      </c>
      <c r="CQ158" s="45">
        <v>3</v>
      </c>
      <c r="CR158" s="38">
        <v>0</v>
      </c>
      <c r="CS158" s="44">
        <v>1</v>
      </c>
      <c r="CT158" s="45">
        <v>3</v>
      </c>
      <c r="CU158" s="61">
        <v>1</v>
      </c>
      <c r="CV158" s="61" t="s">
        <v>962</v>
      </c>
      <c r="CW158" s="85">
        <v>3</v>
      </c>
      <c r="CX158" s="85">
        <v>3</v>
      </c>
      <c r="CY158" s="85">
        <v>3</v>
      </c>
      <c r="CZ158" s="61">
        <v>0</v>
      </c>
      <c r="DA158" s="85">
        <v>3</v>
      </c>
      <c r="DB158" s="59">
        <v>1</v>
      </c>
      <c r="DC158" s="85">
        <v>3</v>
      </c>
      <c r="DD158" s="85">
        <v>3</v>
      </c>
      <c r="DE158" s="85">
        <v>3</v>
      </c>
      <c r="DF158" s="61">
        <v>0</v>
      </c>
      <c r="DG158" s="61">
        <v>0</v>
      </c>
      <c r="DH158" s="61">
        <v>0</v>
      </c>
      <c r="DI158" s="61">
        <v>0</v>
      </c>
      <c r="DJ158" s="61">
        <v>0</v>
      </c>
      <c r="DK158" s="61">
        <v>0</v>
      </c>
      <c r="DL158" s="61">
        <v>0</v>
      </c>
      <c r="DM158" s="61">
        <v>0</v>
      </c>
      <c r="DN158" s="85">
        <v>3</v>
      </c>
      <c r="DO158" s="61">
        <v>0</v>
      </c>
      <c r="DP158" s="61">
        <v>0</v>
      </c>
      <c r="DQ158" s="61">
        <v>0</v>
      </c>
      <c r="DR158" s="61">
        <v>0</v>
      </c>
      <c r="DS158" s="44">
        <v>1</v>
      </c>
      <c r="DT158" s="38">
        <v>0</v>
      </c>
      <c r="DU158" s="38">
        <v>0</v>
      </c>
      <c r="DV158" s="44">
        <v>1</v>
      </c>
      <c r="DW158" s="45">
        <v>3</v>
      </c>
      <c r="DX158" s="38" t="s">
        <v>8</v>
      </c>
      <c r="DY158" s="38">
        <v>1</v>
      </c>
    </row>
    <row r="159" spans="1:129" ht="118.5" customHeight="1" x14ac:dyDescent="0.25">
      <c r="A159" s="22">
        <v>158</v>
      </c>
      <c r="B159" s="25" t="s">
        <v>445</v>
      </c>
      <c r="C159" s="57" t="s">
        <v>970</v>
      </c>
      <c r="D159" s="56" t="s">
        <v>282</v>
      </c>
      <c r="E159" s="56">
        <v>1</v>
      </c>
      <c r="F159" s="56" t="s">
        <v>20</v>
      </c>
      <c r="G159" s="57">
        <v>2</v>
      </c>
      <c r="H159" s="49" t="s">
        <v>21</v>
      </c>
      <c r="I159" s="14">
        <v>2015</v>
      </c>
      <c r="J159" s="113" t="s">
        <v>22</v>
      </c>
      <c r="K159" s="14">
        <v>2015</v>
      </c>
      <c r="L159" s="100" t="s">
        <v>8</v>
      </c>
      <c r="M159" s="56">
        <v>1</v>
      </c>
      <c r="N159" s="56" t="s">
        <v>8</v>
      </c>
      <c r="O159" s="100" t="s">
        <v>8</v>
      </c>
      <c r="P159" s="100" t="s">
        <v>8</v>
      </c>
      <c r="Q159" s="100" t="s">
        <v>302</v>
      </c>
      <c r="R159" s="100" t="s">
        <v>8</v>
      </c>
      <c r="S159" s="100" t="s">
        <v>8</v>
      </c>
      <c r="T159" s="100" t="s">
        <v>8</v>
      </c>
      <c r="U159" s="56" t="s">
        <v>297</v>
      </c>
      <c r="V159" s="56" t="s">
        <v>303</v>
      </c>
      <c r="W159" s="38">
        <v>1</v>
      </c>
      <c r="X159" s="38">
        <v>1</v>
      </c>
      <c r="Y159" s="38">
        <v>1</v>
      </c>
      <c r="Z159" s="38">
        <v>1</v>
      </c>
      <c r="AA159" s="38">
        <v>0</v>
      </c>
      <c r="AB159" s="38">
        <v>0</v>
      </c>
      <c r="AC159" s="44">
        <v>1</v>
      </c>
      <c r="AD159" s="38">
        <v>0</v>
      </c>
      <c r="AE159" s="43">
        <v>0</v>
      </c>
      <c r="AF159" s="42">
        <v>3</v>
      </c>
      <c r="AG159" s="42">
        <v>3</v>
      </c>
      <c r="AH159" s="42">
        <v>3</v>
      </c>
      <c r="AI159" s="73">
        <v>2</v>
      </c>
      <c r="AJ159" s="45">
        <v>3</v>
      </c>
      <c r="AK159" s="45">
        <v>3</v>
      </c>
      <c r="AL159" s="38">
        <v>0</v>
      </c>
      <c r="AM159" s="101">
        <v>0</v>
      </c>
      <c r="AN159" s="45">
        <v>3</v>
      </c>
      <c r="AO159" s="45">
        <v>3</v>
      </c>
      <c r="AP159" s="41">
        <v>0</v>
      </c>
      <c r="AQ159" s="44">
        <v>1</v>
      </c>
      <c r="AR159" s="11">
        <v>0</v>
      </c>
      <c r="AS159" s="45">
        <v>3</v>
      </c>
      <c r="AT159" s="38">
        <v>0</v>
      </c>
      <c r="AU159" s="38">
        <v>0</v>
      </c>
      <c r="AV159" s="38">
        <v>0</v>
      </c>
      <c r="AW159" s="38">
        <v>0</v>
      </c>
      <c r="AX159" s="17">
        <v>0</v>
      </c>
      <c r="AY159" s="73">
        <v>2</v>
      </c>
      <c r="AZ159" s="73">
        <v>2</v>
      </c>
      <c r="BA159" s="44">
        <v>1</v>
      </c>
      <c r="BB159" s="38">
        <v>0</v>
      </c>
      <c r="BC159" s="44">
        <v>1</v>
      </c>
      <c r="BD159" s="44">
        <v>2</v>
      </c>
      <c r="BE159" s="56">
        <v>0</v>
      </c>
      <c r="BF159" s="56">
        <v>0</v>
      </c>
      <c r="BG159" s="44">
        <v>2</v>
      </c>
      <c r="BH159" s="44">
        <v>2</v>
      </c>
      <c r="BI159" s="45">
        <v>3</v>
      </c>
      <c r="BJ159" s="17">
        <v>0</v>
      </c>
      <c r="BK159" s="43">
        <v>0</v>
      </c>
      <c r="BL159" s="43">
        <v>0</v>
      </c>
      <c r="BM159" s="38">
        <v>0</v>
      </c>
      <c r="BN159" s="43">
        <v>0</v>
      </c>
      <c r="BO159" s="43">
        <v>0</v>
      </c>
      <c r="BP159" s="43">
        <v>0</v>
      </c>
      <c r="BQ159" s="38">
        <v>0</v>
      </c>
      <c r="BR159" s="44">
        <v>1</v>
      </c>
      <c r="BS159" s="44">
        <v>1</v>
      </c>
      <c r="BT159" s="38">
        <v>0</v>
      </c>
      <c r="BU159" s="38">
        <v>0</v>
      </c>
      <c r="BV159" s="17">
        <v>0</v>
      </c>
      <c r="BW159" s="17">
        <v>0</v>
      </c>
      <c r="BX159" s="45">
        <v>3</v>
      </c>
      <c r="BY159" s="38">
        <v>0</v>
      </c>
      <c r="BZ159" s="45">
        <v>3</v>
      </c>
      <c r="CA159" s="38">
        <v>0</v>
      </c>
      <c r="CB159" s="38">
        <v>0</v>
      </c>
      <c r="CC159" s="38">
        <v>0</v>
      </c>
      <c r="CD159" s="38">
        <v>0</v>
      </c>
      <c r="CE159" s="38">
        <v>0</v>
      </c>
      <c r="CF159" s="38">
        <v>0</v>
      </c>
      <c r="CG159" s="38">
        <v>10</v>
      </c>
      <c r="CH159" s="38">
        <v>982</v>
      </c>
      <c r="CI159" s="38">
        <v>0</v>
      </c>
      <c r="CJ159" s="38">
        <v>0</v>
      </c>
      <c r="CK159" s="38">
        <v>1</v>
      </c>
      <c r="CL159" s="43">
        <v>1</v>
      </c>
      <c r="CM159" s="45">
        <v>3</v>
      </c>
      <c r="CN159" s="43">
        <v>0</v>
      </c>
      <c r="CO159" s="43">
        <v>0</v>
      </c>
      <c r="CP159" s="43">
        <v>0</v>
      </c>
      <c r="CQ159" s="43">
        <v>0</v>
      </c>
      <c r="CR159" s="43">
        <v>0</v>
      </c>
      <c r="CS159" s="45">
        <v>3</v>
      </c>
      <c r="CT159" s="45">
        <v>3</v>
      </c>
      <c r="CU159" s="111">
        <v>1</v>
      </c>
      <c r="CV159" s="111" t="s">
        <v>8</v>
      </c>
      <c r="CW159" s="50">
        <v>0</v>
      </c>
      <c r="CX159" s="114">
        <v>1</v>
      </c>
      <c r="CY159" s="115">
        <v>3</v>
      </c>
      <c r="CZ159" s="111">
        <v>0</v>
      </c>
      <c r="DA159" s="44">
        <v>1</v>
      </c>
      <c r="DB159" s="116">
        <v>1</v>
      </c>
      <c r="DC159" s="111">
        <v>0</v>
      </c>
      <c r="DD159" s="111">
        <v>0</v>
      </c>
      <c r="DE159" s="115">
        <v>3</v>
      </c>
      <c r="DF159" s="111">
        <v>0</v>
      </c>
      <c r="DG159" s="111">
        <v>0</v>
      </c>
      <c r="DH159" s="111">
        <v>0</v>
      </c>
      <c r="DI159" s="115">
        <v>3</v>
      </c>
      <c r="DJ159" s="115">
        <v>3</v>
      </c>
      <c r="DK159" s="111">
        <v>0</v>
      </c>
      <c r="DL159" s="73">
        <v>2</v>
      </c>
      <c r="DM159" s="73">
        <v>2</v>
      </c>
      <c r="DN159" s="111">
        <v>0</v>
      </c>
      <c r="DO159" s="111">
        <v>0</v>
      </c>
      <c r="DP159" s="111">
        <v>0</v>
      </c>
      <c r="DQ159" s="111">
        <v>0</v>
      </c>
      <c r="DR159" s="111">
        <v>0</v>
      </c>
      <c r="DS159" s="38">
        <v>0</v>
      </c>
      <c r="DT159" s="38">
        <v>0</v>
      </c>
      <c r="DU159" s="38">
        <v>0</v>
      </c>
      <c r="DV159" s="44">
        <v>1</v>
      </c>
      <c r="DW159" s="45">
        <v>3</v>
      </c>
      <c r="DX159" s="38" t="s">
        <v>8</v>
      </c>
      <c r="DY159" s="56">
        <v>1</v>
      </c>
    </row>
    <row r="160" spans="1:129" ht="118.5" customHeight="1" x14ac:dyDescent="0.25">
      <c r="A160" s="22">
        <v>159</v>
      </c>
      <c r="B160" s="25" t="s">
        <v>263</v>
      </c>
      <c r="C160" s="43" t="s">
        <v>971</v>
      </c>
      <c r="D160" s="43" t="s">
        <v>282</v>
      </c>
      <c r="E160" s="43">
        <v>1</v>
      </c>
      <c r="F160" s="43" t="s">
        <v>268</v>
      </c>
      <c r="G160" s="43">
        <v>2</v>
      </c>
      <c r="H160" s="49" t="s">
        <v>269</v>
      </c>
      <c r="I160" s="14">
        <v>2015</v>
      </c>
      <c r="J160" s="49" t="s">
        <v>270</v>
      </c>
      <c r="K160" s="14">
        <v>2017</v>
      </c>
      <c r="L160" s="43" t="s">
        <v>8</v>
      </c>
      <c r="M160" s="43">
        <v>1</v>
      </c>
      <c r="N160" s="43" t="s">
        <v>8</v>
      </c>
      <c r="O160" s="43" t="s">
        <v>8</v>
      </c>
      <c r="P160" s="43" t="s">
        <v>8</v>
      </c>
      <c r="Q160" s="43" t="s">
        <v>8</v>
      </c>
      <c r="R160" s="43" t="s">
        <v>8</v>
      </c>
      <c r="S160" s="43" t="s">
        <v>8</v>
      </c>
      <c r="T160" s="43" t="s">
        <v>8</v>
      </c>
      <c r="U160" s="43" t="s">
        <v>297</v>
      </c>
      <c r="V160" s="43" t="s">
        <v>347</v>
      </c>
      <c r="W160" s="43">
        <v>1</v>
      </c>
      <c r="X160" s="43">
        <v>1</v>
      </c>
      <c r="Y160" s="43">
        <v>1</v>
      </c>
      <c r="Z160" s="43">
        <v>1</v>
      </c>
      <c r="AA160" s="73">
        <v>2</v>
      </c>
      <c r="AB160" s="73">
        <v>2</v>
      </c>
      <c r="AC160" s="43">
        <v>0</v>
      </c>
      <c r="AD160" s="43">
        <v>0</v>
      </c>
      <c r="AE160" s="45">
        <v>3</v>
      </c>
      <c r="AF160" s="42">
        <v>3</v>
      </c>
      <c r="AG160" s="42">
        <v>3</v>
      </c>
      <c r="AH160" s="42">
        <v>3</v>
      </c>
      <c r="AI160" s="44">
        <v>1</v>
      </c>
      <c r="AJ160" s="43">
        <v>0</v>
      </c>
      <c r="AK160" s="45">
        <v>3</v>
      </c>
      <c r="AL160" s="43">
        <v>0</v>
      </c>
      <c r="AM160" s="45">
        <v>3</v>
      </c>
      <c r="AN160" s="43">
        <v>0</v>
      </c>
      <c r="AO160" s="73">
        <v>2</v>
      </c>
      <c r="AP160" s="45">
        <v>3</v>
      </c>
      <c r="AQ160" s="43">
        <v>0</v>
      </c>
      <c r="AR160" s="43">
        <v>0</v>
      </c>
      <c r="AS160" s="44">
        <v>1</v>
      </c>
      <c r="AT160" s="43">
        <v>0</v>
      </c>
      <c r="AU160" s="43">
        <v>0</v>
      </c>
      <c r="AV160" s="44">
        <v>1</v>
      </c>
      <c r="AW160" s="44">
        <v>1</v>
      </c>
      <c r="AX160" s="17">
        <v>0</v>
      </c>
      <c r="AY160" s="44">
        <v>1</v>
      </c>
      <c r="AZ160" s="73">
        <v>2</v>
      </c>
      <c r="BA160" s="43">
        <v>0</v>
      </c>
      <c r="BB160" s="43">
        <v>0</v>
      </c>
      <c r="BC160" s="44">
        <v>1</v>
      </c>
      <c r="BD160" s="73">
        <v>2</v>
      </c>
      <c r="BE160" s="44">
        <v>1</v>
      </c>
      <c r="BF160" s="45">
        <v>3</v>
      </c>
      <c r="BG160" s="45">
        <v>3</v>
      </c>
      <c r="BH160" s="74">
        <v>0</v>
      </c>
      <c r="BI160" s="68">
        <v>3</v>
      </c>
      <c r="BJ160" s="17">
        <v>0</v>
      </c>
      <c r="BK160" s="43">
        <v>0</v>
      </c>
      <c r="BL160" s="43">
        <v>0</v>
      </c>
      <c r="BM160" s="43">
        <v>0</v>
      </c>
      <c r="BN160" s="43">
        <v>0</v>
      </c>
      <c r="BO160" s="43">
        <v>0</v>
      </c>
      <c r="BP160" s="43">
        <v>0</v>
      </c>
      <c r="BQ160" s="43">
        <v>0</v>
      </c>
      <c r="BR160" s="43">
        <v>0</v>
      </c>
      <c r="BS160" s="44">
        <v>1</v>
      </c>
      <c r="BT160" s="44">
        <v>1</v>
      </c>
      <c r="BU160" s="43">
        <v>0</v>
      </c>
      <c r="BV160" s="17">
        <v>0</v>
      </c>
      <c r="BW160" s="17">
        <v>0</v>
      </c>
      <c r="BX160" s="45">
        <v>3</v>
      </c>
      <c r="BY160" s="45">
        <v>3</v>
      </c>
      <c r="BZ160" s="45">
        <v>3</v>
      </c>
      <c r="CA160" s="45">
        <v>3</v>
      </c>
      <c r="CB160" s="45">
        <v>3</v>
      </c>
      <c r="CC160" s="45">
        <v>3</v>
      </c>
      <c r="CD160" s="43">
        <v>0</v>
      </c>
      <c r="CE160" s="43">
        <v>0</v>
      </c>
      <c r="CF160" s="43">
        <v>0</v>
      </c>
      <c r="CG160" s="43">
        <v>9</v>
      </c>
      <c r="CH160" s="43">
        <v>1001</v>
      </c>
      <c r="CI160" s="43">
        <v>0</v>
      </c>
      <c r="CJ160" s="43">
        <v>0</v>
      </c>
      <c r="CK160" s="43">
        <v>1</v>
      </c>
      <c r="CL160" s="43">
        <v>1</v>
      </c>
      <c r="CM160" s="45">
        <v>3</v>
      </c>
      <c r="CN160" s="43">
        <v>0</v>
      </c>
      <c r="CO160" s="43">
        <v>0</v>
      </c>
      <c r="CP160" s="43">
        <v>0</v>
      </c>
      <c r="CQ160" s="45">
        <v>3</v>
      </c>
      <c r="CR160" s="43">
        <v>0</v>
      </c>
      <c r="CS160" s="45">
        <v>3</v>
      </c>
      <c r="CT160" s="45">
        <v>3</v>
      </c>
      <c r="CU160" s="86">
        <v>1</v>
      </c>
      <c r="CV160" s="86" t="s">
        <v>8</v>
      </c>
      <c r="CW160" s="86">
        <v>0</v>
      </c>
      <c r="CX160" s="85">
        <v>3</v>
      </c>
      <c r="CY160" s="85">
        <v>3</v>
      </c>
      <c r="CZ160" s="85">
        <v>3</v>
      </c>
      <c r="DA160" s="73">
        <v>2</v>
      </c>
      <c r="DB160" s="53">
        <v>0</v>
      </c>
      <c r="DC160" s="85">
        <v>3</v>
      </c>
      <c r="DD160" s="85">
        <v>3</v>
      </c>
      <c r="DE160" s="86">
        <v>0</v>
      </c>
      <c r="DF160" s="86">
        <v>0</v>
      </c>
      <c r="DG160" s="86">
        <v>0</v>
      </c>
      <c r="DH160" s="86">
        <v>0</v>
      </c>
      <c r="DI160" s="86">
        <v>0</v>
      </c>
      <c r="DJ160" s="86">
        <v>0</v>
      </c>
      <c r="DK160" s="86">
        <v>0</v>
      </c>
      <c r="DL160" s="86">
        <v>0</v>
      </c>
      <c r="DM160" s="86">
        <v>0</v>
      </c>
      <c r="DN160" s="86">
        <v>0</v>
      </c>
      <c r="DO160" s="86">
        <v>0</v>
      </c>
      <c r="DP160" s="86">
        <v>0</v>
      </c>
      <c r="DQ160" s="86">
        <v>0</v>
      </c>
      <c r="DR160" s="86">
        <v>0</v>
      </c>
      <c r="DS160" s="44">
        <v>1</v>
      </c>
      <c r="DT160" s="44">
        <v>1</v>
      </c>
      <c r="DU160" s="43">
        <v>0</v>
      </c>
      <c r="DV160" s="45">
        <v>3</v>
      </c>
      <c r="DW160" s="45">
        <v>3</v>
      </c>
      <c r="DX160" s="38" t="s">
        <v>8</v>
      </c>
      <c r="DY160" s="43">
        <v>1</v>
      </c>
    </row>
    <row r="161" spans="1:129" s="11" customFormat="1" ht="118.5" customHeight="1" x14ac:dyDescent="0.25">
      <c r="A161" s="22">
        <v>160</v>
      </c>
      <c r="B161" s="25" t="s">
        <v>275</v>
      </c>
      <c r="C161" s="43" t="s">
        <v>276</v>
      </c>
      <c r="D161" s="43" t="s">
        <v>282</v>
      </c>
      <c r="E161" s="43">
        <v>4</v>
      </c>
      <c r="F161" s="43" t="s">
        <v>279</v>
      </c>
      <c r="G161" s="43">
        <v>1</v>
      </c>
      <c r="H161" s="49" t="s">
        <v>280</v>
      </c>
      <c r="I161" s="14">
        <v>2016</v>
      </c>
      <c r="J161" s="49" t="s">
        <v>136</v>
      </c>
      <c r="K161" s="14">
        <v>0</v>
      </c>
      <c r="L161" s="72" t="s">
        <v>8</v>
      </c>
      <c r="M161" s="43">
        <v>2</v>
      </c>
      <c r="N161" s="43" t="s">
        <v>350</v>
      </c>
      <c r="O161" s="43" t="s">
        <v>8</v>
      </c>
      <c r="P161" s="43" t="s">
        <v>8</v>
      </c>
      <c r="Q161" s="43" t="s">
        <v>8</v>
      </c>
      <c r="R161" s="43" t="s">
        <v>8</v>
      </c>
      <c r="S161" s="43" t="s">
        <v>152</v>
      </c>
      <c r="T161" s="43">
        <f>A176</f>
        <v>175</v>
      </c>
      <c r="U161" s="43" t="s">
        <v>297</v>
      </c>
      <c r="V161" s="43" t="s">
        <v>351</v>
      </c>
      <c r="W161" s="43">
        <v>1</v>
      </c>
      <c r="X161" s="43">
        <v>1</v>
      </c>
      <c r="Y161" s="43">
        <v>1</v>
      </c>
      <c r="Z161" s="43">
        <v>1</v>
      </c>
      <c r="AA161" s="45">
        <v>3</v>
      </c>
      <c r="AB161" s="45">
        <v>3</v>
      </c>
      <c r="AC161" s="43">
        <v>0</v>
      </c>
      <c r="AD161" s="53">
        <v>0</v>
      </c>
      <c r="AE161" s="45">
        <v>3</v>
      </c>
      <c r="AF161" s="53">
        <v>0</v>
      </c>
      <c r="AG161" s="42">
        <v>3</v>
      </c>
      <c r="AH161" s="42">
        <v>3</v>
      </c>
      <c r="AI161" s="44">
        <v>1</v>
      </c>
      <c r="AJ161" s="43">
        <v>0</v>
      </c>
      <c r="AK161" s="45">
        <v>3</v>
      </c>
      <c r="AL161" s="43">
        <v>0</v>
      </c>
      <c r="AM161" s="79">
        <v>3</v>
      </c>
      <c r="AN161" s="45">
        <v>3</v>
      </c>
      <c r="AO161" s="45">
        <v>3</v>
      </c>
      <c r="AP161" s="45">
        <v>3</v>
      </c>
      <c r="AQ161" s="43">
        <v>0</v>
      </c>
      <c r="AR161" s="44">
        <v>1</v>
      </c>
      <c r="AS161" s="43">
        <v>0</v>
      </c>
      <c r="AT161" s="43">
        <v>0</v>
      </c>
      <c r="AU161" s="43">
        <v>0</v>
      </c>
      <c r="AV161" s="43">
        <v>0</v>
      </c>
      <c r="AW161" s="43">
        <v>0</v>
      </c>
      <c r="AX161" s="17">
        <v>0</v>
      </c>
      <c r="AY161" s="44">
        <v>1</v>
      </c>
      <c r="AZ161" s="68">
        <v>3</v>
      </c>
      <c r="BA161" s="43">
        <v>0</v>
      </c>
      <c r="BB161" s="43">
        <v>0</v>
      </c>
      <c r="BC161" s="73">
        <v>2</v>
      </c>
      <c r="BD161" s="73">
        <v>2</v>
      </c>
      <c r="BE161" s="73">
        <v>2</v>
      </c>
      <c r="BF161" s="73">
        <v>2</v>
      </c>
      <c r="BG161" s="45">
        <v>3</v>
      </c>
      <c r="BH161" s="73">
        <v>2</v>
      </c>
      <c r="BI161" s="45">
        <v>3</v>
      </c>
      <c r="BJ161" s="45">
        <v>3</v>
      </c>
      <c r="BK161" s="44">
        <v>1</v>
      </c>
      <c r="BL161" s="43">
        <v>0</v>
      </c>
      <c r="BM161" s="45">
        <v>3</v>
      </c>
      <c r="BN161" s="43">
        <v>0</v>
      </c>
      <c r="BO161" s="43">
        <v>0</v>
      </c>
      <c r="BP161" s="45">
        <v>3</v>
      </c>
      <c r="BQ161" s="44">
        <v>1</v>
      </c>
      <c r="BR161" s="45">
        <v>3</v>
      </c>
      <c r="BS161" s="44">
        <v>1</v>
      </c>
      <c r="BT161" s="44">
        <v>1</v>
      </c>
      <c r="BU161" s="45">
        <v>3</v>
      </c>
      <c r="BV161" s="17">
        <v>0</v>
      </c>
      <c r="BW161" s="17">
        <v>0</v>
      </c>
      <c r="BX161" s="45">
        <v>3</v>
      </c>
      <c r="BY161" s="45">
        <v>3</v>
      </c>
      <c r="BZ161" s="45">
        <v>3</v>
      </c>
      <c r="CA161" s="45">
        <v>3</v>
      </c>
      <c r="CB161" s="43">
        <v>0</v>
      </c>
      <c r="CC161" s="45">
        <v>3</v>
      </c>
      <c r="CD161" s="43">
        <v>0</v>
      </c>
      <c r="CE161" s="43">
        <v>0</v>
      </c>
      <c r="CF161" s="43">
        <v>0</v>
      </c>
      <c r="CG161" s="43">
        <v>18</v>
      </c>
      <c r="CH161" s="43">
        <v>2706</v>
      </c>
      <c r="CI161" s="43">
        <v>1</v>
      </c>
      <c r="CJ161" s="43">
        <v>0</v>
      </c>
      <c r="CK161" s="43">
        <v>0</v>
      </c>
      <c r="CL161" s="43">
        <v>1</v>
      </c>
      <c r="CM161" s="45">
        <v>3</v>
      </c>
      <c r="CN161" s="43">
        <v>0</v>
      </c>
      <c r="CO161" s="43">
        <v>0</v>
      </c>
      <c r="CP161" s="45">
        <v>3</v>
      </c>
      <c r="CQ161" s="45">
        <v>3</v>
      </c>
      <c r="CR161" s="43">
        <v>0</v>
      </c>
      <c r="CS161" s="43">
        <v>0</v>
      </c>
      <c r="CT161" s="45">
        <v>3</v>
      </c>
      <c r="CU161" s="86">
        <v>1</v>
      </c>
      <c r="CV161" s="61" t="s">
        <v>8</v>
      </c>
      <c r="CW161" s="85">
        <v>3</v>
      </c>
      <c r="CX161" s="85">
        <v>3</v>
      </c>
      <c r="CY161" s="73">
        <v>2</v>
      </c>
      <c r="CZ161" s="85">
        <v>3</v>
      </c>
      <c r="DA161" s="85">
        <v>3</v>
      </c>
      <c r="DB161" s="85">
        <v>3</v>
      </c>
      <c r="DC161" s="85">
        <v>3</v>
      </c>
      <c r="DD161" s="85">
        <v>3</v>
      </c>
      <c r="DE161" s="85">
        <v>3</v>
      </c>
      <c r="DF161" s="85">
        <v>3</v>
      </c>
      <c r="DG161" s="85">
        <v>3</v>
      </c>
      <c r="DH161" s="42">
        <v>3</v>
      </c>
      <c r="DI161" s="85">
        <v>3</v>
      </c>
      <c r="DJ161" s="85">
        <v>3</v>
      </c>
      <c r="DK161" s="86">
        <v>0</v>
      </c>
      <c r="DL161" s="85">
        <v>3</v>
      </c>
      <c r="DM161" s="85">
        <v>3</v>
      </c>
      <c r="DN161" s="85">
        <v>3</v>
      </c>
      <c r="DO161" s="85">
        <v>3</v>
      </c>
      <c r="DP161" s="85">
        <v>3</v>
      </c>
      <c r="DQ161" s="86">
        <v>0</v>
      </c>
      <c r="DR161" s="86">
        <v>0</v>
      </c>
      <c r="DS161" s="45">
        <v>3</v>
      </c>
      <c r="DT161" s="44">
        <v>1</v>
      </c>
      <c r="DU161" s="43">
        <v>0</v>
      </c>
      <c r="DV161" s="44">
        <v>1</v>
      </c>
      <c r="DW161" s="45">
        <v>3</v>
      </c>
      <c r="DX161" s="43" t="s">
        <v>446</v>
      </c>
      <c r="DY161" s="43">
        <v>0</v>
      </c>
    </row>
    <row r="162" spans="1:129" s="11" customFormat="1" ht="118.5" customHeight="1" x14ac:dyDescent="0.25">
      <c r="A162" s="22">
        <v>161</v>
      </c>
      <c r="B162" s="25" t="s">
        <v>809</v>
      </c>
      <c r="C162" s="36" t="s">
        <v>972</v>
      </c>
      <c r="D162" s="31" t="s">
        <v>282</v>
      </c>
      <c r="E162" s="31">
        <v>1</v>
      </c>
      <c r="F162" s="31" t="s">
        <v>810</v>
      </c>
      <c r="G162" s="36">
        <v>1</v>
      </c>
      <c r="H162" s="39" t="s">
        <v>963</v>
      </c>
      <c r="I162" s="117">
        <v>2016</v>
      </c>
      <c r="J162" s="39">
        <v>43252</v>
      </c>
      <c r="K162" s="117">
        <v>2018</v>
      </c>
      <c r="L162" s="31" t="s">
        <v>8</v>
      </c>
      <c r="M162" s="31">
        <v>1</v>
      </c>
      <c r="N162" s="31" t="s">
        <v>8</v>
      </c>
      <c r="O162" s="31" t="s">
        <v>8</v>
      </c>
      <c r="P162" s="31" t="s">
        <v>8</v>
      </c>
      <c r="Q162" s="31" t="s">
        <v>8</v>
      </c>
      <c r="R162" s="31" t="s">
        <v>8</v>
      </c>
      <c r="S162" s="31" t="s">
        <v>8</v>
      </c>
      <c r="T162" s="31" t="s">
        <v>8</v>
      </c>
      <c r="U162" s="31" t="s">
        <v>297</v>
      </c>
      <c r="V162" s="31" t="s">
        <v>299</v>
      </c>
      <c r="W162" s="63">
        <v>1</v>
      </c>
      <c r="X162" s="64">
        <v>1</v>
      </c>
      <c r="Y162" s="63">
        <v>1</v>
      </c>
      <c r="Z162" s="63">
        <v>0</v>
      </c>
      <c r="AA162" s="63">
        <v>0</v>
      </c>
      <c r="AB162" s="63">
        <v>0</v>
      </c>
      <c r="AC162" s="63">
        <v>0</v>
      </c>
      <c r="AD162" s="63">
        <v>0</v>
      </c>
      <c r="AE162" s="63">
        <v>0</v>
      </c>
      <c r="AF162" s="63">
        <v>0</v>
      </c>
      <c r="AG162" s="63">
        <v>0</v>
      </c>
      <c r="AH162" s="63">
        <v>0</v>
      </c>
      <c r="AI162" s="63">
        <v>0</v>
      </c>
      <c r="AJ162" s="63">
        <v>0</v>
      </c>
      <c r="AK162" s="63">
        <v>0</v>
      </c>
      <c r="AL162" s="63">
        <v>0</v>
      </c>
      <c r="AM162" s="63">
        <v>0</v>
      </c>
      <c r="AN162" s="63">
        <v>0</v>
      </c>
      <c r="AO162" s="63">
        <v>0</v>
      </c>
      <c r="AP162" s="63">
        <v>0</v>
      </c>
      <c r="AQ162" s="63">
        <v>0</v>
      </c>
      <c r="AR162" s="63">
        <v>0</v>
      </c>
      <c r="AS162" s="63">
        <v>0</v>
      </c>
      <c r="AT162" s="63">
        <v>0</v>
      </c>
      <c r="AU162" s="63">
        <v>0</v>
      </c>
      <c r="AV162" s="63">
        <v>0</v>
      </c>
      <c r="AW162" s="63">
        <v>0</v>
      </c>
      <c r="AX162" s="17">
        <v>0</v>
      </c>
      <c r="AY162" s="63">
        <v>0</v>
      </c>
      <c r="AZ162" s="63">
        <v>0</v>
      </c>
      <c r="BA162" s="63">
        <v>0</v>
      </c>
      <c r="BB162" s="63">
        <v>0</v>
      </c>
      <c r="BC162" s="63">
        <v>0</v>
      </c>
      <c r="BD162" s="63">
        <v>0</v>
      </c>
      <c r="BE162" s="63">
        <v>0</v>
      </c>
      <c r="BF162" s="65">
        <v>0</v>
      </c>
      <c r="BG162" s="65">
        <v>0</v>
      </c>
      <c r="BH162" s="65">
        <v>0</v>
      </c>
      <c r="BI162" s="65">
        <v>0</v>
      </c>
      <c r="BJ162" s="17">
        <v>0</v>
      </c>
      <c r="BK162" s="63">
        <v>0</v>
      </c>
      <c r="BL162" s="47">
        <v>0</v>
      </c>
      <c r="BM162" s="63">
        <v>0</v>
      </c>
      <c r="BN162" s="63">
        <v>0</v>
      </c>
      <c r="BO162" s="63">
        <v>0</v>
      </c>
      <c r="BP162" s="63">
        <v>0</v>
      </c>
      <c r="BQ162" s="63">
        <v>0</v>
      </c>
      <c r="BR162" s="63">
        <v>0</v>
      </c>
      <c r="BS162" s="63">
        <v>0</v>
      </c>
      <c r="BT162" s="63">
        <v>0</v>
      </c>
      <c r="BU162" s="63">
        <v>0</v>
      </c>
      <c r="BV162" s="17">
        <v>0</v>
      </c>
      <c r="BW162" s="17">
        <v>0</v>
      </c>
      <c r="BX162" s="63">
        <v>0</v>
      </c>
      <c r="BY162" s="63">
        <v>0</v>
      </c>
      <c r="BZ162" s="47">
        <v>0</v>
      </c>
      <c r="CA162" s="63">
        <v>0</v>
      </c>
      <c r="CB162" s="63">
        <v>0</v>
      </c>
      <c r="CC162" s="63">
        <v>0</v>
      </c>
      <c r="CD162" s="63">
        <v>0</v>
      </c>
      <c r="CE162" s="37">
        <v>0</v>
      </c>
      <c r="CF162" s="63">
        <v>0</v>
      </c>
      <c r="CG162" s="63">
        <v>0</v>
      </c>
      <c r="CH162" s="63">
        <v>0</v>
      </c>
      <c r="CI162" s="63">
        <v>0</v>
      </c>
      <c r="CJ162" s="63">
        <v>0</v>
      </c>
      <c r="CK162" s="63">
        <v>0</v>
      </c>
      <c r="CL162" s="63">
        <v>0</v>
      </c>
      <c r="CM162" s="63">
        <v>0</v>
      </c>
      <c r="CN162" s="63">
        <v>0</v>
      </c>
      <c r="CO162" s="63">
        <v>0</v>
      </c>
      <c r="CP162" s="63">
        <v>0</v>
      </c>
      <c r="CQ162" s="63">
        <v>0</v>
      </c>
      <c r="CR162" s="63">
        <v>0</v>
      </c>
      <c r="CS162" s="63">
        <v>0</v>
      </c>
      <c r="CT162" s="67">
        <v>3</v>
      </c>
      <c r="CU162" s="63">
        <v>1</v>
      </c>
      <c r="CV162" s="63" t="s">
        <v>8</v>
      </c>
      <c r="CW162" s="67">
        <v>3</v>
      </c>
      <c r="CX162" s="67">
        <v>3</v>
      </c>
      <c r="CY162" s="67">
        <v>3</v>
      </c>
      <c r="CZ162" s="63">
        <v>0</v>
      </c>
      <c r="DA162" s="67">
        <v>3</v>
      </c>
      <c r="DB162" s="60">
        <v>0</v>
      </c>
      <c r="DC162" s="63">
        <v>0</v>
      </c>
      <c r="DD162" s="63">
        <v>0</v>
      </c>
      <c r="DE162" s="67">
        <v>3</v>
      </c>
      <c r="DF162" s="63">
        <v>0</v>
      </c>
      <c r="DG162" s="63">
        <v>0</v>
      </c>
      <c r="DH162" s="63">
        <v>0</v>
      </c>
      <c r="DI162" s="63">
        <v>0</v>
      </c>
      <c r="DJ162" s="63">
        <v>0</v>
      </c>
      <c r="DK162" s="63">
        <v>0</v>
      </c>
      <c r="DL162" s="63">
        <v>0</v>
      </c>
      <c r="DM162" s="63">
        <v>0</v>
      </c>
      <c r="DN162" s="63">
        <v>0</v>
      </c>
      <c r="DO162" s="63">
        <v>0</v>
      </c>
      <c r="DP162" s="63">
        <v>0</v>
      </c>
      <c r="DQ162" s="63">
        <v>0</v>
      </c>
      <c r="DR162" s="63">
        <v>0</v>
      </c>
      <c r="DS162" s="63">
        <v>0</v>
      </c>
      <c r="DT162" s="63">
        <v>0</v>
      </c>
      <c r="DU162" s="63">
        <v>0</v>
      </c>
      <c r="DV162" s="63">
        <v>0</v>
      </c>
      <c r="DW162" s="63">
        <v>0</v>
      </c>
      <c r="DX162" s="50" t="s">
        <v>8</v>
      </c>
      <c r="DY162" s="50">
        <v>1</v>
      </c>
    </row>
    <row r="163" spans="1:129" s="11" customFormat="1" ht="118.5" customHeight="1" x14ac:dyDescent="0.25">
      <c r="A163" s="22">
        <v>162</v>
      </c>
      <c r="B163" s="25" t="s">
        <v>1117</v>
      </c>
      <c r="C163" s="36" t="s">
        <v>1118</v>
      </c>
      <c r="D163" s="31" t="s">
        <v>283</v>
      </c>
      <c r="E163" s="31">
        <v>5</v>
      </c>
      <c r="F163" s="31" t="s">
        <v>1119</v>
      </c>
      <c r="G163" s="36">
        <v>1</v>
      </c>
      <c r="H163" s="39" t="s">
        <v>1120</v>
      </c>
      <c r="I163" s="117">
        <v>2016</v>
      </c>
      <c r="J163" s="39" t="s">
        <v>1121</v>
      </c>
      <c r="K163" s="117">
        <v>2016</v>
      </c>
      <c r="L163" s="31" t="s">
        <v>8</v>
      </c>
      <c r="M163" s="31">
        <v>1</v>
      </c>
      <c r="N163" s="31" t="s">
        <v>8</v>
      </c>
      <c r="O163" s="31" t="s">
        <v>8</v>
      </c>
      <c r="P163" s="31" t="s">
        <v>8</v>
      </c>
      <c r="Q163" s="31" t="s">
        <v>8</v>
      </c>
      <c r="R163" s="31" t="s">
        <v>8</v>
      </c>
      <c r="S163" s="31" t="s">
        <v>8</v>
      </c>
      <c r="T163" s="31" t="s">
        <v>8</v>
      </c>
      <c r="U163" s="31" t="s">
        <v>297</v>
      </c>
      <c r="V163" s="31" t="s">
        <v>299</v>
      </c>
      <c r="W163" s="63">
        <v>1</v>
      </c>
      <c r="X163" s="64">
        <v>0</v>
      </c>
      <c r="Y163" s="63">
        <v>0</v>
      </c>
      <c r="Z163" s="63">
        <v>0</v>
      </c>
      <c r="AA163" s="63">
        <v>0</v>
      </c>
      <c r="AB163" s="63">
        <v>0</v>
      </c>
      <c r="AC163" s="63">
        <v>0</v>
      </c>
      <c r="AD163" s="63">
        <v>0</v>
      </c>
      <c r="AE163" s="63">
        <v>0</v>
      </c>
      <c r="AF163" s="63">
        <v>0</v>
      </c>
      <c r="AG163" s="63">
        <v>0</v>
      </c>
      <c r="AH163" s="63">
        <v>0</v>
      </c>
      <c r="AI163" s="63">
        <v>0</v>
      </c>
      <c r="AJ163" s="63">
        <v>0</v>
      </c>
      <c r="AK163" s="63">
        <v>0</v>
      </c>
      <c r="AL163" s="63">
        <v>0</v>
      </c>
      <c r="AM163" s="63">
        <v>0</v>
      </c>
      <c r="AN163" s="63">
        <v>0</v>
      </c>
      <c r="AO163" s="63">
        <v>0</v>
      </c>
      <c r="AP163" s="63">
        <v>0</v>
      </c>
      <c r="AQ163" s="63">
        <v>0</v>
      </c>
      <c r="AR163" s="63">
        <v>0</v>
      </c>
      <c r="AS163" s="63">
        <v>0</v>
      </c>
      <c r="AT163" s="63">
        <v>0</v>
      </c>
      <c r="AU163" s="63">
        <v>0</v>
      </c>
      <c r="AV163" s="63">
        <v>0</v>
      </c>
      <c r="AW163" s="63">
        <v>0</v>
      </c>
      <c r="AX163" s="17">
        <v>0</v>
      </c>
      <c r="AY163" s="63">
        <v>0</v>
      </c>
      <c r="AZ163" s="63">
        <v>0</v>
      </c>
      <c r="BA163" s="63">
        <v>0</v>
      </c>
      <c r="BB163" s="63">
        <v>0</v>
      </c>
      <c r="BC163" s="63">
        <v>0</v>
      </c>
      <c r="BD163" s="63">
        <v>0</v>
      </c>
      <c r="BE163" s="63">
        <v>0</v>
      </c>
      <c r="BF163" s="65">
        <v>0</v>
      </c>
      <c r="BG163" s="65">
        <v>0</v>
      </c>
      <c r="BH163" s="65">
        <v>0</v>
      </c>
      <c r="BI163" s="65">
        <v>0</v>
      </c>
      <c r="BJ163" s="17">
        <v>0</v>
      </c>
      <c r="BK163" s="63">
        <v>0</v>
      </c>
      <c r="BL163" s="63">
        <v>0</v>
      </c>
      <c r="BM163" s="63">
        <v>0</v>
      </c>
      <c r="BN163" s="63">
        <v>0</v>
      </c>
      <c r="BO163" s="63">
        <v>0</v>
      </c>
      <c r="BP163" s="63">
        <v>0</v>
      </c>
      <c r="BQ163" s="63">
        <v>0</v>
      </c>
      <c r="BR163" s="63">
        <v>0</v>
      </c>
      <c r="BS163" s="63">
        <v>0</v>
      </c>
      <c r="BT163" s="63">
        <v>0</v>
      </c>
      <c r="BU163" s="63">
        <v>0</v>
      </c>
      <c r="BV163" s="17">
        <v>0</v>
      </c>
      <c r="BW163" s="17">
        <v>0</v>
      </c>
      <c r="BX163" s="63">
        <v>0</v>
      </c>
      <c r="BY163" s="63">
        <v>0</v>
      </c>
      <c r="BZ163" s="47">
        <v>0</v>
      </c>
      <c r="CA163" s="63">
        <v>0</v>
      </c>
      <c r="CB163" s="63">
        <v>0</v>
      </c>
      <c r="CC163" s="63">
        <v>0</v>
      </c>
      <c r="CD163" s="63">
        <v>0</v>
      </c>
      <c r="CE163" s="63">
        <v>0</v>
      </c>
      <c r="CF163" s="63">
        <v>0</v>
      </c>
      <c r="CG163" s="63">
        <v>0</v>
      </c>
      <c r="CH163" s="63">
        <v>0</v>
      </c>
      <c r="CI163" s="63">
        <v>0</v>
      </c>
      <c r="CJ163" s="63">
        <v>0</v>
      </c>
      <c r="CK163" s="63">
        <v>0</v>
      </c>
      <c r="CL163" s="63">
        <v>0</v>
      </c>
      <c r="CM163" s="63">
        <v>0</v>
      </c>
      <c r="CN163" s="63">
        <v>0</v>
      </c>
      <c r="CO163" s="63">
        <v>0</v>
      </c>
      <c r="CP163" s="63">
        <v>0</v>
      </c>
      <c r="CQ163" s="63">
        <v>0</v>
      </c>
      <c r="CR163" s="63">
        <v>0</v>
      </c>
      <c r="CS163" s="63">
        <v>0</v>
      </c>
      <c r="CT163" s="63">
        <v>0</v>
      </c>
      <c r="CU163" s="63">
        <v>0</v>
      </c>
      <c r="CV163" s="63">
        <v>0</v>
      </c>
      <c r="CW163" s="63" t="s">
        <v>8</v>
      </c>
      <c r="CX163" s="63">
        <v>0</v>
      </c>
      <c r="CY163" s="63">
        <v>0</v>
      </c>
      <c r="CZ163" s="73">
        <v>2</v>
      </c>
      <c r="DA163" s="63">
        <v>0</v>
      </c>
      <c r="DB163" s="63">
        <v>0</v>
      </c>
      <c r="DC163" s="63">
        <v>0</v>
      </c>
      <c r="DD163" s="63">
        <v>0</v>
      </c>
      <c r="DE163" s="63">
        <v>0</v>
      </c>
      <c r="DF163" s="63">
        <v>0</v>
      </c>
      <c r="DG163" s="63">
        <v>0</v>
      </c>
      <c r="DH163" s="63">
        <v>0</v>
      </c>
      <c r="DI163" s="63">
        <v>0</v>
      </c>
      <c r="DJ163" s="63">
        <v>0</v>
      </c>
      <c r="DK163" s="63">
        <v>0</v>
      </c>
      <c r="DL163" s="63">
        <v>0</v>
      </c>
      <c r="DM163" s="63">
        <v>0</v>
      </c>
      <c r="DN163" s="63">
        <v>0</v>
      </c>
      <c r="DO163" s="63">
        <v>0</v>
      </c>
      <c r="DP163" s="63">
        <v>0</v>
      </c>
      <c r="DQ163" s="63">
        <v>0</v>
      </c>
      <c r="DR163" s="63">
        <v>0</v>
      </c>
      <c r="DS163" s="63">
        <v>0</v>
      </c>
      <c r="DT163" s="63">
        <v>0</v>
      </c>
      <c r="DU163" s="63">
        <v>0</v>
      </c>
      <c r="DV163" s="63">
        <v>0</v>
      </c>
      <c r="DW163" s="67">
        <v>3</v>
      </c>
      <c r="DX163" s="63">
        <v>0</v>
      </c>
      <c r="DY163" s="50">
        <v>1</v>
      </c>
    </row>
    <row r="164" spans="1:129" s="11" customFormat="1" ht="118.5" customHeight="1" x14ac:dyDescent="0.25">
      <c r="A164" s="22">
        <v>163</v>
      </c>
      <c r="B164" s="25" t="s">
        <v>1122</v>
      </c>
      <c r="C164" s="36" t="s">
        <v>1123</v>
      </c>
      <c r="D164" s="31" t="s">
        <v>282</v>
      </c>
      <c r="E164" s="31">
        <v>3</v>
      </c>
      <c r="F164" s="31" t="s">
        <v>1124</v>
      </c>
      <c r="G164" s="36">
        <v>1</v>
      </c>
      <c r="H164" s="39" t="s">
        <v>1125</v>
      </c>
      <c r="I164" s="117">
        <v>2016</v>
      </c>
      <c r="J164" s="39" t="s">
        <v>390</v>
      </c>
      <c r="K164" s="117">
        <v>2017</v>
      </c>
      <c r="L164" s="31" t="s">
        <v>8</v>
      </c>
      <c r="M164" s="31">
        <v>1</v>
      </c>
      <c r="N164" s="31" t="s">
        <v>8</v>
      </c>
      <c r="O164" s="31" t="s">
        <v>8</v>
      </c>
      <c r="P164" s="31" t="s">
        <v>8</v>
      </c>
      <c r="Q164" s="31" t="s">
        <v>8</v>
      </c>
      <c r="R164" s="31" t="s">
        <v>8</v>
      </c>
      <c r="S164" s="31" t="s">
        <v>8</v>
      </c>
      <c r="T164" s="31" t="s">
        <v>8</v>
      </c>
      <c r="U164" s="31" t="s">
        <v>297</v>
      </c>
      <c r="V164" s="31" t="s">
        <v>299</v>
      </c>
      <c r="W164" s="63">
        <v>1</v>
      </c>
      <c r="X164" s="64">
        <v>0</v>
      </c>
      <c r="Y164" s="63">
        <v>0</v>
      </c>
      <c r="Z164" s="63">
        <v>0</v>
      </c>
      <c r="AA164" s="63">
        <v>0</v>
      </c>
      <c r="AB164" s="63">
        <v>0</v>
      </c>
      <c r="AC164" s="63">
        <v>0</v>
      </c>
      <c r="AD164" s="63">
        <v>0</v>
      </c>
      <c r="AE164" s="63">
        <v>0</v>
      </c>
      <c r="AF164" s="63">
        <v>0</v>
      </c>
      <c r="AG164" s="63">
        <v>0</v>
      </c>
      <c r="AH164" s="63">
        <v>0</v>
      </c>
      <c r="AI164" s="63">
        <v>0</v>
      </c>
      <c r="AJ164" s="63">
        <v>0</v>
      </c>
      <c r="AK164" s="63">
        <v>0</v>
      </c>
      <c r="AL164" s="63">
        <v>0</v>
      </c>
      <c r="AM164" s="63">
        <v>0</v>
      </c>
      <c r="AN164" s="63">
        <v>0</v>
      </c>
      <c r="AO164" s="63">
        <v>0</v>
      </c>
      <c r="AP164" s="63">
        <v>0</v>
      </c>
      <c r="AQ164" s="63">
        <v>0</v>
      </c>
      <c r="AR164" s="63">
        <v>0</v>
      </c>
      <c r="AS164" s="63">
        <v>0</v>
      </c>
      <c r="AT164" s="63">
        <v>0</v>
      </c>
      <c r="AU164" s="63">
        <v>0</v>
      </c>
      <c r="AV164" s="63">
        <v>0</v>
      </c>
      <c r="AW164" s="63">
        <v>0</v>
      </c>
      <c r="AX164" s="17">
        <v>0</v>
      </c>
      <c r="AY164" s="63">
        <v>0</v>
      </c>
      <c r="AZ164" s="63">
        <v>0</v>
      </c>
      <c r="BA164" s="63">
        <v>0</v>
      </c>
      <c r="BB164" s="63">
        <v>0</v>
      </c>
      <c r="BC164" s="63">
        <v>0</v>
      </c>
      <c r="BD164" s="63">
        <v>0</v>
      </c>
      <c r="BE164" s="63">
        <v>0</v>
      </c>
      <c r="BF164" s="65">
        <v>0</v>
      </c>
      <c r="BG164" s="65">
        <v>0</v>
      </c>
      <c r="BH164" s="65">
        <v>0</v>
      </c>
      <c r="BI164" s="65">
        <v>0</v>
      </c>
      <c r="BJ164" s="17">
        <v>0</v>
      </c>
      <c r="BK164" s="63">
        <v>0</v>
      </c>
      <c r="BL164" s="63">
        <v>0</v>
      </c>
      <c r="BM164" s="63">
        <v>0</v>
      </c>
      <c r="BN164" s="63">
        <v>0</v>
      </c>
      <c r="BO164" s="63">
        <v>0</v>
      </c>
      <c r="BP164" s="63">
        <v>0</v>
      </c>
      <c r="BQ164" s="63">
        <v>0</v>
      </c>
      <c r="BR164" s="63">
        <v>0</v>
      </c>
      <c r="BS164" s="63">
        <v>0</v>
      </c>
      <c r="BT164" s="63">
        <v>0</v>
      </c>
      <c r="BU164" s="63">
        <v>0</v>
      </c>
      <c r="BV164" s="17">
        <v>0</v>
      </c>
      <c r="BW164" s="17">
        <v>0</v>
      </c>
      <c r="BX164" s="63">
        <v>0</v>
      </c>
      <c r="BY164" s="63">
        <v>0</v>
      </c>
      <c r="BZ164" s="47">
        <v>0</v>
      </c>
      <c r="CA164" s="63">
        <v>0</v>
      </c>
      <c r="CB164" s="63">
        <v>0</v>
      </c>
      <c r="CC164" s="63">
        <v>0</v>
      </c>
      <c r="CD164" s="63">
        <v>0</v>
      </c>
      <c r="CE164" s="63">
        <v>0</v>
      </c>
      <c r="CF164" s="63">
        <v>0</v>
      </c>
      <c r="CG164" s="63">
        <v>0</v>
      </c>
      <c r="CH164" s="63">
        <v>0</v>
      </c>
      <c r="CI164" s="63">
        <v>0</v>
      </c>
      <c r="CJ164" s="63">
        <v>0</v>
      </c>
      <c r="CK164" s="63">
        <v>0</v>
      </c>
      <c r="CL164" s="63">
        <v>0</v>
      </c>
      <c r="CM164" s="63">
        <v>0</v>
      </c>
      <c r="CN164" s="63">
        <v>0</v>
      </c>
      <c r="CO164" s="63">
        <v>0</v>
      </c>
      <c r="CP164" s="63">
        <v>0</v>
      </c>
      <c r="CQ164" s="63">
        <v>0</v>
      </c>
      <c r="CR164" s="63">
        <v>3</v>
      </c>
      <c r="CS164" s="67">
        <v>3</v>
      </c>
      <c r="CT164" s="63">
        <v>0</v>
      </c>
      <c r="CU164" s="67">
        <v>3</v>
      </c>
      <c r="CV164" s="63">
        <v>1</v>
      </c>
      <c r="CW164" s="63" t="s">
        <v>8</v>
      </c>
      <c r="CX164" s="67">
        <v>3</v>
      </c>
      <c r="CY164" s="67">
        <v>3</v>
      </c>
      <c r="CZ164" s="67">
        <v>3</v>
      </c>
      <c r="DA164" s="67">
        <v>3</v>
      </c>
      <c r="DB164" s="63">
        <v>0</v>
      </c>
      <c r="DC164" s="63">
        <v>0</v>
      </c>
      <c r="DD164" s="63">
        <v>0</v>
      </c>
      <c r="DE164" s="63">
        <v>0</v>
      </c>
      <c r="DF164" s="67">
        <v>3</v>
      </c>
      <c r="DG164" s="63">
        <v>0</v>
      </c>
      <c r="DH164" s="63">
        <v>0</v>
      </c>
      <c r="DI164" s="63">
        <v>0</v>
      </c>
      <c r="DJ164" s="63">
        <v>0</v>
      </c>
      <c r="DK164" s="63">
        <v>0</v>
      </c>
      <c r="DL164" s="63">
        <v>0</v>
      </c>
      <c r="DM164" s="63">
        <v>0</v>
      </c>
      <c r="DN164" s="63">
        <v>0</v>
      </c>
      <c r="DO164" s="63">
        <v>0</v>
      </c>
      <c r="DP164" s="63">
        <v>0</v>
      </c>
      <c r="DQ164" s="63">
        <v>0</v>
      </c>
      <c r="DR164" s="63">
        <v>0</v>
      </c>
      <c r="DS164" s="63">
        <v>0</v>
      </c>
      <c r="DT164" s="63">
        <v>0</v>
      </c>
      <c r="DU164" s="73">
        <v>2</v>
      </c>
      <c r="DV164" s="63">
        <v>0</v>
      </c>
      <c r="DW164" s="67">
        <v>3</v>
      </c>
      <c r="DX164" s="63">
        <v>0</v>
      </c>
      <c r="DY164" s="50">
        <v>1</v>
      </c>
    </row>
    <row r="165" spans="1:129" s="11" customFormat="1" ht="118.5" customHeight="1" x14ac:dyDescent="0.25">
      <c r="A165" s="22">
        <v>164</v>
      </c>
      <c r="B165" s="25" t="s">
        <v>60</v>
      </c>
      <c r="C165" s="118" t="s">
        <v>973</v>
      </c>
      <c r="D165" s="118" t="s">
        <v>282</v>
      </c>
      <c r="E165" s="118">
        <v>1</v>
      </c>
      <c r="F165" s="118" t="s">
        <v>76</v>
      </c>
      <c r="G165" s="118">
        <v>1</v>
      </c>
      <c r="H165" s="119" t="s">
        <v>392</v>
      </c>
      <c r="I165" s="120">
        <v>2016</v>
      </c>
      <c r="J165" s="119" t="s">
        <v>77</v>
      </c>
      <c r="K165" s="120">
        <v>2017</v>
      </c>
      <c r="L165" s="119" t="s">
        <v>8</v>
      </c>
      <c r="M165" s="118">
        <v>1</v>
      </c>
      <c r="N165" s="121" t="s">
        <v>8</v>
      </c>
      <c r="O165" s="121" t="s">
        <v>8</v>
      </c>
      <c r="P165" s="121" t="s">
        <v>8</v>
      </c>
      <c r="Q165" s="121" t="s">
        <v>8</v>
      </c>
      <c r="R165" s="121" t="s">
        <v>8</v>
      </c>
      <c r="S165" s="121" t="s">
        <v>8</v>
      </c>
      <c r="T165" s="121" t="s">
        <v>8</v>
      </c>
      <c r="U165" s="118" t="s">
        <v>297</v>
      </c>
      <c r="V165" s="118" t="s">
        <v>316</v>
      </c>
      <c r="W165" s="71">
        <v>1</v>
      </c>
      <c r="X165" s="71">
        <v>1</v>
      </c>
      <c r="Y165" s="118">
        <v>1</v>
      </c>
      <c r="Z165" s="118">
        <v>1</v>
      </c>
      <c r="AA165" s="118">
        <v>0</v>
      </c>
      <c r="AB165" s="118">
        <v>0</v>
      </c>
      <c r="AC165" s="118">
        <v>0</v>
      </c>
      <c r="AD165" s="122">
        <v>3</v>
      </c>
      <c r="AE165" s="118">
        <v>0</v>
      </c>
      <c r="AF165" s="70">
        <v>0</v>
      </c>
      <c r="AG165" s="70">
        <v>0</v>
      </c>
      <c r="AH165" s="70">
        <v>0</v>
      </c>
      <c r="AI165" s="118">
        <v>0</v>
      </c>
      <c r="AJ165" s="118">
        <v>0</v>
      </c>
      <c r="AK165" s="122">
        <v>3</v>
      </c>
      <c r="AL165" s="118">
        <v>0</v>
      </c>
      <c r="AM165" s="122">
        <v>3</v>
      </c>
      <c r="AN165" s="118">
        <v>0</v>
      </c>
      <c r="AO165" s="118">
        <v>0</v>
      </c>
      <c r="AP165" s="118">
        <v>0</v>
      </c>
      <c r="AQ165" s="118">
        <v>0</v>
      </c>
      <c r="AR165" s="118">
        <v>0</v>
      </c>
      <c r="AS165" s="118">
        <v>0</v>
      </c>
      <c r="AT165" s="118">
        <v>0</v>
      </c>
      <c r="AU165" s="118">
        <v>0</v>
      </c>
      <c r="AV165" s="118">
        <v>0</v>
      </c>
      <c r="AW165" s="118">
        <v>0</v>
      </c>
      <c r="AX165" s="17">
        <v>0</v>
      </c>
      <c r="AY165" s="118">
        <v>0</v>
      </c>
      <c r="AZ165" s="118">
        <v>0</v>
      </c>
      <c r="BA165" s="118">
        <v>0</v>
      </c>
      <c r="BB165" s="118">
        <v>0</v>
      </c>
      <c r="BC165" s="118">
        <v>0</v>
      </c>
      <c r="BD165" s="88">
        <v>0</v>
      </c>
      <c r="BE165" s="118">
        <v>0</v>
      </c>
      <c r="BF165" s="76">
        <v>0</v>
      </c>
      <c r="BG165" s="76">
        <v>0</v>
      </c>
      <c r="BH165" s="76">
        <v>0</v>
      </c>
      <c r="BI165" s="76">
        <v>0</v>
      </c>
      <c r="BJ165" s="17">
        <v>0</v>
      </c>
      <c r="BK165" s="122">
        <v>3</v>
      </c>
      <c r="BL165" s="118">
        <v>0</v>
      </c>
      <c r="BM165" s="118">
        <v>0</v>
      </c>
      <c r="BN165" s="76">
        <v>0</v>
      </c>
      <c r="BO165" s="76">
        <v>0</v>
      </c>
      <c r="BP165" s="76">
        <v>0</v>
      </c>
      <c r="BQ165" s="118">
        <v>0</v>
      </c>
      <c r="BR165" s="118">
        <v>0</v>
      </c>
      <c r="BS165" s="118">
        <v>0</v>
      </c>
      <c r="BT165" s="118">
        <v>0</v>
      </c>
      <c r="BU165" s="118">
        <v>0</v>
      </c>
      <c r="BV165" s="17">
        <v>0</v>
      </c>
      <c r="BW165" s="17">
        <v>0</v>
      </c>
      <c r="BX165" s="122">
        <v>3</v>
      </c>
      <c r="BY165" s="79">
        <v>3</v>
      </c>
      <c r="BZ165" s="54">
        <v>0</v>
      </c>
      <c r="CA165" s="122">
        <v>3</v>
      </c>
      <c r="CB165" s="118">
        <v>0</v>
      </c>
      <c r="CC165" s="118">
        <v>0</v>
      </c>
      <c r="CD165" s="118">
        <v>0</v>
      </c>
      <c r="CE165" s="118">
        <v>0</v>
      </c>
      <c r="CF165" s="118">
        <v>0</v>
      </c>
      <c r="CG165" s="118">
        <v>3</v>
      </c>
      <c r="CH165" s="118">
        <v>132</v>
      </c>
      <c r="CI165" s="118">
        <v>0</v>
      </c>
      <c r="CJ165" s="118">
        <v>0</v>
      </c>
      <c r="CK165" s="118">
        <v>1</v>
      </c>
      <c r="CL165" s="76">
        <v>0</v>
      </c>
      <c r="CM165" s="76">
        <v>0</v>
      </c>
      <c r="CN165" s="76">
        <v>0</v>
      </c>
      <c r="CO165" s="76">
        <v>0</v>
      </c>
      <c r="CP165" s="76">
        <v>0</v>
      </c>
      <c r="CQ165" s="76">
        <v>0</v>
      </c>
      <c r="CR165" s="76">
        <v>0</v>
      </c>
      <c r="CS165" s="76">
        <v>0</v>
      </c>
      <c r="CT165" s="76">
        <v>0</v>
      </c>
      <c r="CU165" s="123">
        <v>1</v>
      </c>
      <c r="CV165" s="123" t="s">
        <v>965</v>
      </c>
      <c r="CW165" s="123">
        <v>0</v>
      </c>
      <c r="CX165" s="123">
        <v>0</v>
      </c>
      <c r="CY165" s="92">
        <v>3</v>
      </c>
      <c r="CZ165" s="123">
        <v>0</v>
      </c>
      <c r="DA165" s="107">
        <v>1</v>
      </c>
      <c r="DB165" s="71">
        <v>0</v>
      </c>
      <c r="DC165" s="123">
        <v>0</v>
      </c>
      <c r="DD165" s="123">
        <v>0</v>
      </c>
      <c r="DE165" s="123">
        <v>0</v>
      </c>
      <c r="DF165" s="123">
        <v>0</v>
      </c>
      <c r="DG165" s="123">
        <v>0</v>
      </c>
      <c r="DH165" s="123">
        <v>0</v>
      </c>
      <c r="DI165" s="123">
        <v>0</v>
      </c>
      <c r="DJ165" s="123">
        <v>0</v>
      </c>
      <c r="DK165" s="123">
        <v>0</v>
      </c>
      <c r="DL165" s="123">
        <v>0</v>
      </c>
      <c r="DM165" s="123">
        <v>0</v>
      </c>
      <c r="DN165" s="123">
        <v>0</v>
      </c>
      <c r="DO165" s="123">
        <v>0</v>
      </c>
      <c r="DP165" s="123">
        <v>0</v>
      </c>
      <c r="DQ165" s="123">
        <v>0</v>
      </c>
      <c r="DR165" s="123">
        <v>0</v>
      </c>
      <c r="DS165" s="118">
        <v>0</v>
      </c>
      <c r="DT165" s="107">
        <v>1</v>
      </c>
      <c r="DU165" s="118">
        <v>0</v>
      </c>
      <c r="DV165" s="107">
        <v>1</v>
      </c>
      <c r="DW165" s="122">
        <v>3</v>
      </c>
      <c r="DX165" s="118" t="s">
        <v>448</v>
      </c>
      <c r="DY165" s="43">
        <v>1</v>
      </c>
    </row>
    <row r="166" spans="1:129" ht="118.5" customHeight="1" x14ac:dyDescent="0.25">
      <c r="A166" s="22">
        <v>165</v>
      </c>
      <c r="B166" s="35" t="s">
        <v>431</v>
      </c>
      <c r="C166" s="43" t="s">
        <v>1012</v>
      </c>
      <c r="D166" s="38" t="s">
        <v>1079</v>
      </c>
      <c r="E166" s="38">
        <v>1</v>
      </c>
      <c r="F166" s="38" t="s">
        <v>158</v>
      </c>
      <c r="G166" s="43">
        <v>1</v>
      </c>
      <c r="H166" s="49">
        <v>42579</v>
      </c>
      <c r="I166" s="14">
        <v>2016</v>
      </c>
      <c r="J166" s="49" t="s">
        <v>159</v>
      </c>
      <c r="K166" s="14">
        <v>2016</v>
      </c>
      <c r="L166" s="40" t="s">
        <v>8</v>
      </c>
      <c r="M166" s="38">
        <v>1</v>
      </c>
      <c r="N166" s="38" t="s">
        <v>8</v>
      </c>
      <c r="O166" s="38" t="s">
        <v>8</v>
      </c>
      <c r="P166" s="38" t="s">
        <v>8</v>
      </c>
      <c r="Q166" s="38" t="s">
        <v>8</v>
      </c>
      <c r="R166" s="38" t="s">
        <v>8</v>
      </c>
      <c r="S166" s="38" t="s">
        <v>8</v>
      </c>
      <c r="T166" s="38" t="s">
        <v>8</v>
      </c>
      <c r="U166" s="38" t="s">
        <v>297</v>
      </c>
      <c r="V166" s="38" t="s">
        <v>320</v>
      </c>
      <c r="W166" s="38">
        <v>1</v>
      </c>
      <c r="X166" s="38">
        <v>1</v>
      </c>
      <c r="Y166" s="38">
        <v>1</v>
      </c>
      <c r="Z166" s="38">
        <v>0</v>
      </c>
      <c r="AA166" s="38">
        <v>0</v>
      </c>
      <c r="AB166" s="38">
        <v>0</v>
      </c>
      <c r="AC166" s="38">
        <v>0</v>
      </c>
      <c r="AD166" s="38">
        <v>0</v>
      </c>
      <c r="AE166" s="43">
        <v>0</v>
      </c>
      <c r="AF166" s="53">
        <v>0</v>
      </c>
      <c r="AG166" s="53">
        <v>0</v>
      </c>
      <c r="AH166" s="53">
        <v>0</v>
      </c>
      <c r="AI166" s="38">
        <v>0</v>
      </c>
      <c r="AJ166" s="43">
        <v>0</v>
      </c>
      <c r="AK166" s="43">
        <v>0</v>
      </c>
      <c r="AL166" s="38">
        <v>0</v>
      </c>
      <c r="AM166" s="38">
        <v>0</v>
      </c>
      <c r="AN166" s="43">
        <v>0</v>
      </c>
      <c r="AO166" s="38">
        <v>0</v>
      </c>
      <c r="AP166" s="38">
        <v>0</v>
      </c>
      <c r="AQ166" s="43">
        <v>0</v>
      </c>
      <c r="AR166" s="43">
        <v>0</v>
      </c>
      <c r="AS166" s="43">
        <v>0</v>
      </c>
      <c r="AT166" s="43">
        <v>0</v>
      </c>
      <c r="AU166" s="43">
        <v>0</v>
      </c>
      <c r="AV166" s="38">
        <v>0</v>
      </c>
      <c r="AW166" s="38">
        <v>0</v>
      </c>
      <c r="AX166" s="17">
        <v>0</v>
      </c>
      <c r="AY166" s="43">
        <v>0</v>
      </c>
      <c r="AZ166" s="43">
        <v>0</v>
      </c>
      <c r="BA166" s="38">
        <v>0</v>
      </c>
      <c r="BB166" s="38">
        <v>0</v>
      </c>
      <c r="BC166" s="38">
        <v>0</v>
      </c>
      <c r="BD166" s="76">
        <v>0</v>
      </c>
      <c r="BE166" s="118">
        <v>0</v>
      </c>
      <c r="BF166" s="38">
        <v>0</v>
      </c>
      <c r="BG166" s="45">
        <v>3</v>
      </c>
      <c r="BH166" s="38">
        <v>0</v>
      </c>
      <c r="BI166" s="45">
        <v>3</v>
      </c>
      <c r="BJ166" s="17">
        <v>0</v>
      </c>
      <c r="BK166" s="38">
        <v>0</v>
      </c>
      <c r="BL166" s="43">
        <v>0</v>
      </c>
      <c r="BM166" s="38">
        <v>0</v>
      </c>
      <c r="BN166" s="38">
        <v>0</v>
      </c>
      <c r="BO166" s="38">
        <v>0</v>
      </c>
      <c r="BP166" s="38">
        <v>0</v>
      </c>
      <c r="BQ166" s="38">
        <v>0</v>
      </c>
      <c r="BR166" s="38">
        <v>0</v>
      </c>
      <c r="BS166" s="44">
        <v>1</v>
      </c>
      <c r="BT166" s="38">
        <v>0</v>
      </c>
      <c r="BU166" s="38">
        <v>0</v>
      </c>
      <c r="BV166" s="17">
        <v>0</v>
      </c>
      <c r="BW166" s="17">
        <v>0</v>
      </c>
      <c r="BX166" s="45">
        <v>3</v>
      </c>
      <c r="BY166" s="38">
        <v>0</v>
      </c>
      <c r="BZ166" s="45">
        <v>3</v>
      </c>
      <c r="CA166" s="38">
        <v>0</v>
      </c>
      <c r="CB166" s="38">
        <v>0</v>
      </c>
      <c r="CC166" s="38">
        <v>0</v>
      </c>
      <c r="CD166" s="38">
        <v>0</v>
      </c>
      <c r="CE166" s="38">
        <v>0</v>
      </c>
      <c r="CF166" s="38">
        <v>0</v>
      </c>
      <c r="CG166" s="38">
        <v>2</v>
      </c>
      <c r="CH166" s="38">
        <v>218</v>
      </c>
      <c r="CI166" s="38">
        <v>0</v>
      </c>
      <c r="CJ166" s="38">
        <v>1</v>
      </c>
      <c r="CK166" s="38">
        <v>0</v>
      </c>
      <c r="CL166" s="38">
        <v>0</v>
      </c>
      <c r="CM166" s="38">
        <v>0</v>
      </c>
      <c r="CN166" s="38">
        <v>0</v>
      </c>
      <c r="CO166" s="38">
        <v>0</v>
      </c>
      <c r="CP166" s="38">
        <v>0</v>
      </c>
      <c r="CQ166" s="38">
        <v>0</v>
      </c>
      <c r="CR166" s="38">
        <v>0</v>
      </c>
      <c r="CS166" s="38">
        <v>0</v>
      </c>
      <c r="CT166" s="38">
        <v>0</v>
      </c>
      <c r="CU166" s="61">
        <v>0</v>
      </c>
      <c r="CV166" s="61" t="s">
        <v>8</v>
      </c>
      <c r="CW166" s="61">
        <v>0</v>
      </c>
      <c r="CX166" s="61">
        <v>0</v>
      </c>
      <c r="CY166" s="61">
        <v>0</v>
      </c>
      <c r="CZ166" s="61">
        <v>0</v>
      </c>
      <c r="DA166" s="61">
        <v>0</v>
      </c>
      <c r="DB166" s="61">
        <v>0</v>
      </c>
      <c r="DC166" s="61">
        <v>0</v>
      </c>
      <c r="DD166" s="61">
        <v>0</v>
      </c>
      <c r="DE166" s="61">
        <v>0</v>
      </c>
      <c r="DF166" s="61">
        <v>0</v>
      </c>
      <c r="DG166" s="61">
        <v>0</v>
      </c>
      <c r="DH166" s="61">
        <v>0</v>
      </c>
      <c r="DI166" s="61">
        <v>0</v>
      </c>
      <c r="DJ166" s="61">
        <v>0</v>
      </c>
      <c r="DK166" s="61">
        <v>0</v>
      </c>
      <c r="DL166" s="61">
        <v>0</v>
      </c>
      <c r="DM166" s="61">
        <v>0</v>
      </c>
      <c r="DN166" s="61">
        <v>0</v>
      </c>
      <c r="DO166" s="61">
        <v>0</v>
      </c>
      <c r="DP166" s="61">
        <v>0</v>
      </c>
      <c r="DQ166" s="61">
        <v>0</v>
      </c>
      <c r="DR166" s="61">
        <v>0</v>
      </c>
      <c r="DS166" s="38">
        <v>0</v>
      </c>
      <c r="DT166" s="38">
        <v>0</v>
      </c>
      <c r="DU166" s="38">
        <v>0</v>
      </c>
      <c r="DV166" s="44">
        <v>1</v>
      </c>
      <c r="DW166" s="45">
        <v>3</v>
      </c>
      <c r="DX166" s="38" t="s">
        <v>8</v>
      </c>
      <c r="DY166" s="38">
        <v>1</v>
      </c>
    </row>
    <row r="167" spans="1:129" ht="118.5" customHeight="1" x14ac:dyDescent="0.25">
      <c r="A167" s="22">
        <v>166</v>
      </c>
      <c r="B167" s="25" t="s">
        <v>403</v>
      </c>
      <c r="C167" s="43" t="s">
        <v>974</v>
      </c>
      <c r="D167" s="38" t="s">
        <v>282</v>
      </c>
      <c r="E167" s="38">
        <v>1</v>
      </c>
      <c r="F167" s="38" t="s">
        <v>404</v>
      </c>
      <c r="G167" s="43">
        <v>2</v>
      </c>
      <c r="H167" s="49" t="s">
        <v>405</v>
      </c>
      <c r="I167" s="14">
        <v>2016</v>
      </c>
      <c r="J167" s="49">
        <v>43447</v>
      </c>
      <c r="K167" s="14">
        <v>2018</v>
      </c>
      <c r="L167" s="40" t="s">
        <v>8</v>
      </c>
      <c r="M167" s="38">
        <v>2</v>
      </c>
      <c r="N167" s="38" t="s">
        <v>8</v>
      </c>
      <c r="O167" s="38" t="s">
        <v>8</v>
      </c>
      <c r="P167" s="38" t="s">
        <v>8</v>
      </c>
      <c r="Q167" s="38" t="s">
        <v>8</v>
      </c>
      <c r="R167" s="38" t="s">
        <v>8</v>
      </c>
      <c r="S167" s="38" t="s">
        <v>8</v>
      </c>
      <c r="T167" s="38" t="s">
        <v>8</v>
      </c>
      <c r="U167" s="38" t="s">
        <v>310</v>
      </c>
      <c r="V167" s="38" t="s">
        <v>323</v>
      </c>
      <c r="W167" s="38">
        <v>1</v>
      </c>
      <c r="X167" s="38">
        <v>1</v>
      </c>
      <c r="Y167" s="38">
        <v>1</v>
      </c>
      <c r="Z167" s="38">
        <v>1</v>
      </c>
      <c r="AA167" s="38">
        <v>0</v>
      </c>
      <c r="AB167" s="38">
        <v>0</v>
      </c>
      <c r="AC167" s="73">
        <v>2</v>
      </c>
      <c r="AD167" s="41">
        <v>0</v>
      </c>
      <c r="AE167" s="38">
        <v>0</v>
      </c>
      <c r="AF167" s="45">
        <v>3</v>
      </c>
      <c r="AG167" s="38">
        <v>0</v>
      </c>
      <c r="AH167" s="38">
        <v>0</v>
      </c>
      <c r="AI167" s="44">
        <v>1</v>
      </c>
      <c r="AJ167" s="38">
        <v>0</v>
      </c>
      <c r="AK167" s="45">
        <v>3</v>
      </c>
      <c r="AL167" s="38">
        <v>0</v>
      </c>
      <c r="AM167" s="45">
        <v>3</v>
      </c>
      <c r="AN167" s="43">
        <v>0</v>
      </c>
      <c r="AO167" s="38">
        <v>0</v>
      </c>
      <c r="AP167" s="38">
        <v>0</v>
      </c>
      <c r="AQ167" s="44">
        <v>1</v>
      </c>
      <c r="AR167" s="44">
        <v>1</v>
      </c>
      <c r="AS167" s="44">
        <v>1</v>
      </c>
      <c r="AT167" s="44">
        <v>1</v>
      </c>
      <c r="AU167" s="44">
        <v>1</v>
      </c>
      <c r="AV167" s="44">
        <v>1</v>
      </c>
      <c r="AW167" s="44">
        <v>1</v>
      </c>
      <c r="AX167" s="17">
        <v>0</v>
      </c>
      <c r="AY167" s="44">
        <v>1</v>
      </c>
      <c r="AZ167" s="68">
        <v>3</v>
      </c>
      <c r="BA167" s="44">
        <v>1</v>
      </c>
      <c r="BB167" s="44">
        <v>1</v>
      </c>
      <c r="BC167" s="44">
        <v>1</v>
      </c>
      <c r="BD167" s="73">
        <v>2</v>
      </c>
      <c r="BE167" s="44">
        <v>1</v>
      </c>
      <c r="BF167" s="73">
        <v>2</v>
      </c>
      <c r="BG167" s="45">
        <v>3</v>
      </c>
      <c r="BH167" s="45">
        <v>3</v>
      </c>
      <c r="BI167" s="45">
        <v>3</v>
      </c>
      <c r="BJ167" s="45">
        <v>3</v>
      </c>
      <c r="BK167" s="44">
        <v>1</v>
      </c>
      <c r="BL167" s="43">
        <v>0</v>
      </c>
      <c r="BM167" s="45">
        <v>3</v>
      </c>
      <c r="BN167" s="38">
        <v>0</v>
      </c>
      <c r="BO167" s="38">
        <v>0</v>
      </c>
      <c r="BP167" s="45">
        <v>3</v>
      </c>
      <c r="BQ167" s="38">
        <v>0</v>
      </c>
      <c r="BR167" s="45">
        <v>3</v>
      </c>
      <c r="BS167" s="44">
        <v>1</v>
      </c>
      <c r="BT167" s="44">
        <v>1</v>
      </c>
      <c r="BU167" s="43">
        <v>0</v>
      </c>
      <c r="BV167" s="17">
        <v>0</v>
      </c>
      <c r="BW167" s="17">
        <v>0</v>
      </c>
      <c r="BX167" s="45">
        <v>3</v>
      </c>
      <c r="BY167" s="45">
        <v>3</v>
      </c>
      <c r="BZ167" s="45">
        <v>3</v>
      </c>
      <c r="CA167" s="45">
        <v>3</v>
      </c>
      <c r="CB167" s="45">
        <v>3</v>
      </c>
      <c r="CC167" s="45">
        <v>3</v>
      </c>
      <c r="CD167" s="38">
        <v>0</v>
      </c>
      <c r="CE167" s="38">
        <v>0</v>
      </c>
      <c r="CF167" s="38">
        <v>0</v>
      </c>
      <c r="CG167" s="38">
        <v>14</v>
      </c>
      <c r="CH167" s="38">
        <v>1974</v>
      </c>
      <c r="CI167" s="38">
        <v>1</v>
      </c>
      <c r="CJ167" s="38">
        <v>0</v>
      </c>
      <c r="CK167" s="38">
        <v>0</v>
      </c>
      <c r="CL167" s="38">
        <v>1</v>
      </c>
      <c r="CM167" s="38">
        <v>0</v>
      </c>
      <c r="CN167" s="38">
        <v>0</v>
      </c>
      <c r="CO167" s="38">
        <v>0</v>
      </c>
      <c r="CP167" s="38">
        <v>0</v>
      </c>
      <c r="CQ167" s="38">
        <v>0</v>
      </c>
      <c r="CR167" s="38">
        <v>0</v>
      </c>
      <c r="CS167" s="45">
        <v>3</v>
      </c>
      <c r="CT167" s="38">
        <v>0</v>
      </c>
      <c r="CU167" s="38">
        <v>1</v>
      </c>
      <c r="CV167" s="61" t="s">
        <v>8</v>
      </c>
      <c r="CW167" s="86">
        <v>0</v>
      </c>
      <c r="CX167" s="73">
        <v>1</v>
      </c>
      <c r="CY167" s="85">
        <v>3</v>
      </c>
      <c r="CZ167" s="61">
        <v>0</v>
      </c>
      <c r="DA167" s="61">
        <v>0</v>
      </c>
      <c r="DB167" s="61">
        <v>0</v>
      </c>
      <c r="DC167" s="61">
        <v>0</v>
      </c>
      <c r="DD167" s="61">
        <v>0</v>
      </c>
      <c r="DE167" s="85">
        <v>3</v>
      </c>
      <c r="DF167" s="61">
        <v>0</v>
      </c>
      <c r="DG167" s="61">
        <v>0</v>
      </c>
      <c r="DH167" s="61">
        <v>0</v>
      </c>
      <c r="DI167" s="61">
        <v>0</v>
      </c>
      <c r="DJ167" s="61">
        <v>0</v>
      </c>
      <c r="DK167" s="61">
        <v>0</v>
      </c>
      <c r="DL167" s="97">
        <v>1</v>
      </c>
      <c r="DM167" s="97">
        <v>1</v>
      </c>
      <c r="DN167" s="61">
        <v>0</v>
      </c>
      <c r="DO167" s="61">
        <v>0</v>
      </c>
      <c r="DP167" s="61">
        <v>0</v>
      </c>
      <c r="DQ167" s="61">
        <v>0</v>
      </c>
      <c r="DR167" s="61">
        <v>0</v>
      </c>
      <c r="DS167" s="38">
        <v>0</v>
      </c>
      <c r="DT167" s="38">
        <v>0</v>
      </c>
      <c r="DU167" s="38">
        <v>0</v>
      </c>
      <c r="DV167" s="44">
        <v>1</v>
      </c>
      <c r="DW167" s="45">
        <v>3</v>
      </c>
      <c r="DX167" s="38" t="s">
        <v>8</v>
      </c>
      <c r="DY167" s="38">
        <v>0</v>
      </c>
    </row>
    <row r="168" spans="1:129" s="75" customFormat="1" ht="118.5" customHeight="1" x14ac:dyDescent="0.25">
      <c r="A168" s="22">
        <v>167</v>
      </c>
      <c r="B168" s="25" t="s">
        <v>365</v>
      </c>
      <c r="C168" s="43" t="s">
        <v>16</v>
      </c>
      <c r="D168" s="43" t="s">
        <v>282</v>
      </c>
      <c r="E168" s="43">
        <v>1</v>
      </c>
      <c r="F168" s="43" t="s">
        <v>32</v>
      </c>
      <c r="G168" s="43">
        <v>1</v>
      </c>
      <c r="H168" s="49" t="s">
        <v>367</v>
      </c>
      <c r="I168" s="14">
        <v>2016</v>
      </c>
      <c r="J168" s="49" t="s">
        <v>366</v>
      </c>
      <c r="K168" s="14">
        <v>2017</v>
      </c>
      <c r="L168" s="72" t="s">
        <v>8</v>
      </c>
      <c r="M168" s="43">
        <v>1</v>
      </c>
      <c r="N168" s="38" t="s">
        <v>8</v>
      </c>
      <c r="O168" s="72" t="s">
        <v>8</v>
      </c>
      <c r="P168" s="43" t="s">
        <v>8</v>
      </c>
      <c r="Q168" s="72" t="s">
        <v>8</v>
      </c>
      <c r="R168" s="43" t="s">
        <v>8</v>
      </c>
      <c r="S168" s="72" t="s">
        <v>362</v>
      </c>
      <c r="T168" s="12">
        <f>A25</f>
        <v>24</v>
      </c>
      <c r="U168" s="43" t="s">
        <v>297</v>
      </c>
      <c r="V168" s="57" t="s">
        <v>299</v>
      </c>
      <c r="W168" s="43">
        <v>1</v>
      </c>
      <c r="X168" s="43">
        <v>1</v>
      </c>
      <c r="Y168" s="43">
        <v>1</v>
      </c>
      <c r="Z168" s="43">
        <v>1</v>
      </c>
      <c r="AA168" s="84">
        <v>3</v>
      </c>
      <c r="AB168" s="84">
        <v>3</v>
      </c>
      <c r="AC168" s="43">
        <v>0</v>
      </c>
      <c r="AD168" s="41">
        <v>0</v>
      </c>
      <c r="AE168" s="45">
        <v>3</v>
      </c>
      <c r="AF168" s="42">
        <v>3</v>
      </c>
      <c r="AG168" s="42">
        <v>3</v>
      </c>
      <c r="AH168" s="42">
        <v>3</v>
      </c>
      <c r="AI168" s="44">
        <v>1</v>
      </c>
      <c r="AJ168" s="43">
        <v>0</v>
      </c>
      <c r="AK168" s="45">
        <v>3</v>
      </c>
      <c r="AL168" s="43">
        <v>0</v>
      </c>
      <c r="AM168" s="45">
        <v>3</v>
      </c>
      <c r="AN168" s="43">
        <v>0</v>
      </c>
      <c r="AO168" s="44">
        <v>1</v>
      </c>
      <c r="AP168" s="44">
        <v>1</v>
      </c>
      <c r="AQ168" s="44">
        <v>1</v>
      </c>
      <c r="AR168" s="44">
        <v>1</v>
      </c>
      <c r="AS168" s="45">
        <v>3</v>
      </c>
      <c r="AT168" s="44">
        <v>1</v>
      </c>
      <c r="AU168" s="44">
        <v>1</v>
      </c>
      <c r="AV168" s="44">
        <v>1</v>
      </c>
      <c r="AW168" s="44">
        <v>1</v>
      </c>
      <c r="AX168" s="17">
        <v>0</v>
      </c>
      <c r="AY168" s="45">
        <v>3</v>
      </c>
      <c r="AZ168" s="68">
        <v>3</v>
      </c>
      <c r="BA168" s="44">
        <v>1</v>
      </c>
      <c r="BB168" s="43">
        <v>0</v>
      </c>
      <c r="BC168" s="73">
        <v>2</v>
      </c>
      <c r="BD168" s="73">
        <v>2</v>
      </c>
      <c r="BE168" s="44">
        <v>1</v>
      </c>
      <c r="BF168" s="73">
        <v>2</v>
      </c>
      <c r="BG168" s="45">
        <v>3</v>
      </c>
      <c r="BH168" s="73">
        <v>2</v>
      </c>
      <c r="BI168" s="45">
        <v>3</v>
      </c>
      <c r="BJ168" s="45">
        <v>3</v>
      </c>
      <c r="BK168" s="44">
        <v>1</v>
      </c>
      <c r="BL168" s="43">
        <v>0</v>
      </c>
      <c r="BM168" s="45">
        <v>3</v>
      </c>
      <c r="BN168" s="43">
        <v>0</v>
      </c>
      <c r="BO168" s="43">
        <v>0</v>
      </c>
      <c r="BP168" s="45">
        <v>3</v>
      </c>
      <c r="BQ168" s="44">
        <v>1</v>
      </c>
      <c r="BR168" s="45">
        <v>3</v>
      </c>
      <c r="BS168" s="44">
        <v>1</v>
      </c>
      <c r="BT168" s="44">
        <v>1</v>
      </c>
      <c r="BU168" s="45">
        <v>3</v>
      </c>
      <c r="BV168" s="17">
        <v>0</v>
      </c>
      <c r="BW168" s="17">
        <v>0</v>
      </c>
      <c r="BX168" s="45">
        <v>3</v>
      </c>
      <c r="BY168" s="45">
        <v>3</v>
      </c>
      <c r="BZ168" s="45">
        <v>3</v>
      </c>
      <c r="CA168" s="45">
        <v>3</v>
      </c>
      <c r="CB168" s="43">
        <v>0</v>
      </c>
      <c r="CC168" s="45">
        <v>3</v>
      </c>
      <c r="CD168" s="45">
        <v>3</v>
      </c>
      <c r="CE168" s="43">
        <v>0</v>
      </c>
      <c r="CF168" s="43">
        <v>0</v>
      </c>
      <c r="CG168" s="43">
        <v>19</v>
      </c>
      <c r="CH168" s="43">
        <v>2997</v>
      </c>
      <c r="CI168" s="43">
        <v>1</v>
      </c>
      <c r="CJ168" s="43">
        <v>0</v>
      </c>
      <c r="CK168" s="43">
        <v>0</v>
      </c>
      <c r="CL168" s="43">
        <v>1</v>
      </c>
      <c r="CM168" s="43">
        <v>0</v>
      </c>
      <c r="CN168" s="43">
        <v>0</v>
      </c>
      <c r="CO168" s="43">
        <v>0</v>
      </c>
      <c r="CP168" s="45">
        <v>3</v>
      </c>
      <c r="CQ168" s="45">
        <v>3</v>
      </c>
      <c r="CR168" s="43">
        <v>0</v>
      </c>
      <c r="CS168" s="45">
        <v>3</v>
      </c>
      <c r="CT168" s="45">
        <v>3</v>
      </c>
      <c r="CU168" s="38">
        <v>1</v>
      </c>
      <c r="CV168" s="38" t="s">
        <v>8</v>
      </c>
      <c r="CW168" s="45">
        <v>3</v>
      </c>
      <c r="CX168" s="45">
        <v>3</v>
      </c>
      <c r="CY168" s="45">
        <v>3</v>
      </c>
      <c r="CZ168" s="45">
        <v>3</v>
      </c>
      <c r="DA168" s="45">
        <v>3</v>
      </c>
      <c r="DB168" s="53">
        <v>0</v>
      </c>
      <c r="DC168" s="45">
        <v>3</v>
      </c>
      <c r="DD168" s="45">
        <v>3</v>
      </c>
      <c r="DE168" s="45">
        <v>3</v>
      </c>
      <c r="DF168" s="45">
        <v>3</v>
      </c>
      <c r="DG168" s="38">
        <v>0</v>
      </c>
      <c r="DH168" s="44">
        <v>1</v>
      </c>
      <c r="DI168" s="45">
        <v>3</v>
      </c>
      <c r="DJ168" s="45">
        <v>3</v>
      </c>
      <c r="DK168" s="38">
        <v>0</v>
      </c>
      <c r="DL168" s="38">
        <v>0</v>
      </c>
      <c r="DM168" s="38">
        <v>0</v>
      </c>
      <c r="DN168" s="38">
        <v>0</v>
      </c>
      <c r="DO168" s="38">
        <v>0</v>
      </c>
      <c r="DP168" s="45">
        <v>3</v>
      </c>
      <c r="DQ168" s="38">
        <v>0</v>
      </c>
      <c r="DR168" s="38">
        <v>0</v>
      </c>
      <c r="DS168" s="43">
        <v>0</v>
      </c>
      <c r="DT168" s="44">
        <v>1</v>
      </c>
      <c r="DU168" s="43">
        <v>0</v>
      </c>
      <c r="DV168" s="43">
        <v>0</v>
      </c>
      <c r="DW168" s="45">
        <v>3</v>
      </c>
      <c r="DX168" s="38" t="s">
        <v>8</v>
      </c>
      <c r="DY168" s="43">
        <v>0</v>
      </c>
    </row>
    <row r="169" spans="1:129" s="11" customFormat="1" ht="118.5" customHeight="1" x14ac:dyDescent="0.25">
      <c r="A169" s="22">
        <v>168</v>
      </c>
      <c r="B169" s="12" t="s">
        <v>47</v>
      </c>
      <c r="C169" s="43" t="s">
        <v>1126</v>
      </c>
      <c r="D169" s="43" t="s">
        <v>282</v>
      </c>
      <c r="E169" s="43">
        <v>1</v>
      </c>
      <c r="F169" s="43" t="s">
        <v>54</v>
      </c>
      <c r="G169" s="43">
        <v>3</v>
      </c>
      <c r="H169" s="49" t="s">
        <v>55</v>
      </c>
      <c r="I169" s="14">
        <v>2016</v>
      </c>
      <c r="J169" s="72" t="s">
        <v>56</v>
      </c>
      <c r="K169" s="14">
        <v>2017</v>
      </c>
      <c r="L169" s="72" t="s">
        <v>8</v>
      </c>
      <c r="M169" s="43">
        <v>1</v>
      </c>
      <c r="N169" s="38" t="s">
        <v>8</v>
      </c>
      <c r="O169" s="72" t="s">
        <v>8</v>
      </c>
      <c r="P169" s="72" t="s">
        <v>8</v>
      </c>
      <c r="Q169" s="72" t="s">
        <v>8</v>
      </c>
      <c r="R169" s="72" t="s">
        <v>8</v>
      </c>
      <c r="S169" s="72" t="s">
        <v>8</v>
      </c>
      <c r="T169" s="72" t="s">
        <v>8</v>
      </c>
      <c r="U169" s="43" t="s">
        <v>297</v>
      </c>
      <c r="V169" s="43" t="s">
        <v>309</v>
      </c>
      <c r="W169" s="43">
        <v>1</v>
      </c>
      <c r="X169" s="43">
        <v>1</v>
      </c>
      <c r="Y169" s="43">
        <v>1</v>
      </c>
      <c r="Z169" s="43">
        <v>1</v>
      </c>
      <c r="AA169" s="43">
        <v>0</v>
      </c>
      <c r="AB169" s="43">
        <v>0</v>
      </c>
      <c r="AC169" s="43">
        <v>0</v>
      </c>
      <c r="AD169" s="45">
        <v>3</v>
      </c>
      <c r="AE169" s="84">
        <v>3</v>
      </c>
      <c r="AF169" s="42">
        <v>3</v>
      </c>
      <c r="AG169" s="42">
        <v>3</v>
      </c>
      <c r="AH169" s="42">
        <v>3</v>
      </c>
      <c r="AI169" s="43">
        <v>0</v>
      </c>
      <c r="AJ169" s="45">
        <v>3</v>
      </c>
      <c r="AK169" s="45">
        <v>3</v>
      </c>
      <c r="AL169" s="43">
        <v>0</v>
      </c>
      <c r="AM169" s="45">
        <v>3</v>
      </c>
      <c r="AN169" s="43">
        <v>0</v>
      </c>
      <c r="AO169" s="43">
        <v>0</v>
      </c>
      <c r="AP169" s="43">
        <v>0</v>
      </c>
      <c r="AQ169" s="43">
        <v>0</v>
      </c>
      <c r="AR169" s="43">
        <v>0</v>
      </c>
      <c r="AS169" s="44">
        <v>1</v>
      </c>
      <c r="AT169" s="43">
        <v>0</v>
      </c>
      <c r="AU169" s="44">
        <v>1</v>
      </c>
      <c r="AV169" s="44">
        <v>1</v>
      </c>
      <c r="AW169" s="43">
        <v>0</v>
      </c>
      <c r="AX169" s="17">
        <v>0</v>
      </c>
      <c r="AY169" s="43">
        <v>0</v>
      </c>
      <c r="AZ169" s="44">
        <v>1</v>
      </c>
      <c r="BA169" s="44">
        <v>1</v>
      </c>
      <c r="BB169" s="43">
        <v>0</v>
      </c>
      <c r="BC169" s="44">
        <v>1</v>
      </c>
      <c r="BD169" s="73">
        <v>2</v>
      </c>
      <c r="BE169" s="11">
        <v>0</v>
      </c>
      <c r="BF169" s="74">
        <v>0</v>
      </c>
      <c r="BG169" s="45">
        <v>3</v>
      </c>
      <c r="BH169" s="45">
        <v>3</v>
      </c>
      <c r="BI169" s="45">
        <v>3</v>
      </c>
      <c r="BJ169" s="17">
        <v>0</v>
      </c>
      <c r="BK169" s="43">
        <v>0</v>
      </c>
      <c r="BL169" s="43">
        <v>0</v>
      </c>
      <c r="BM169" s="43">
        <v>0</v>
      </c>
      <c r="BN169" s="43">
        <v>0</v>
      </c>
      <c r="BO169" s="43">
        <v>0</v>
      </c>
      <c r="BP169" s="43">
        <v>0</v>
      </c>
      <c r="BQ169" s="43">
        <v>0</v>
      </c>
      <c r="BR169" s="44">
        <v>1</v>
      </c>
      <c r="BS169" s="44">
        <v>1</v>
      </c>
      <c r="BT169" s="43">
        <v>0</v>
      </c>
      <c r="BU169" s="43">
        <v>0</v>
      </c>
      <c r="BV169" s="17">
        <v>0</v>
      </c>
      <c r="BW169" s="17">
        <v>0</v>
      </c>
      <c r="BX169" s="45">
        <v>3</v>
      </c>
      <c r="BY169" s="43">
        <v>0</v>
      </c>
      <c r="BZ169" s="45">
        <v>3</v>
      </c>
      <c r="CA169" s="45">
        <v>3</v>
      </c>
      <c r="CB169" s="43">
        <v>0</v>
      </c>
      <c r="CC169" s="43">
        <v>0</v>
      </c>
      <c r="CD169" s="43">
        <v>0</v>
      </c>
      <c r="CE169" s="43">
        <v>0</v>
      </c>
      <c r="CF169" s="45">
        <v>3</v>
      </c>
      <c r="CG169" s="43">
        <v>7</v>
      </c>
      <c r="CH169" s="43">
        <v>529</v>
      </c>
      <c r="CI169" s="43">
        <v>0</v>
      </c>
      <c r="CJ169" s="43">
        <v>1</v>
      </c>
      <c r="CK169" s="43">
        <v>0</v>
      </c>
      <c r="CL169" s="43">
        <v>1</v>
      </c>
      <c r="CM169" s="45">
        <v>3</v>
      </c>
      <c r="CN169" s="43">
        <v>0</v>
      </c>
      <c r="CO169" s="43">
        <v>0</v>
      </c>
      <c r="CP169" s="43">
        <v>0</v>
      </c>
      <c r="CQ169" s="45">
        <v>3</v>
      </c>
      <c r="CR169" s="43">
        <v>0</v>
      </c>
      <c r="CS169" s="43">
        <v>0</v>
      </c>
      <c r="CT169" s="45">
        <v>3</v>
      </c>
      <c r="CU169" s="86">
        <v>1</v>
      </c>
      <c r="CV169" s="86" t="s">
        <v>966</v>
      </c>
      <c r="CW169" s="86">
        <v>0</v>
      </c>
      <c r="CX169" s="85">
        <v>3</v>
      </c>
      <c r="CY169" s="85">
        <v>3</v>
      </c>
      <c r="CZ169" s="78">
        <v>0</v>
      </c>
      <c r="DA169" s="38">
        <v>0</v>
      </c>
      <c r="DB169" s="38">
        <v>0</v>
      </c>
      <c r="DC169" s="85">
        <v>3</v>
      </c>
      <c r="DD169" s="85">
        <v>3</v>
      </c>
      <c r="DE169" s="86">
        <v>0</v>
      </c>
      <c r="DF169" s="86">
        <v>0</v>
      </c>
      <c r="DG169" s="86">
        <v>0</v>
      </c>
      <c r="DH169" s="86">
        <v>0</v>
      </c>
      <c r="DI169" s="85">
        <v>3</v>
      </c>
      <c r="DJ169" s="85">
        <v>3</v>
      </c>
      <c r="DK169" s="86">
        <v>0</v>
      </c>
      <c r="DL169" s="86">
        <v>0</v>
      </c>
      <c r="DM169" s="86">
        <v>0</v>
      </c>
      <c r="DN169" s="86">
        <v>0</v>
      </c>
      <c r="DO169" s="86">
        <v>0</v>
      </c>
      <c r="DP169" s="86">
        <v>0</v>
      </c>
      <c r="DQ169" s="86">
        <v>0</v>
      </c>
      <c r="DR169" s="86">
        <v>0</v>
      </c>
      <c r="DS169" s="43">
        <v>0</v>
      </c>
      <c r="DT169" s="44">
        <v>1</v>
      </c>
      <c r="DU169" s="43">
        <v>0</v>
      </c>
      <c r="DV169" s="44">
        <v>1</v>
      </c>
      <c r="DW169" s="45">
        <v>3</v>
      </c>
      <c r="DX169" s="43" t="s">
        <v>449</v>
      </c>
      <c r="DY169" s="43">
        <v>1</v>
      </c>
    </row>
    <row r="170" spans="1:129" s="11" customFormat="1" ht="118.5" customHeight="1" x14ac:dyDescent="0.25">
      <c r="A170" s="22">
        <v>169</v>
      </c>
      <c r="B170" s="12" t="s">
        <v>1081</v>
      </c>
      <c r="C170" s="43" t="s">
        <v>1082</v>
      </c>
      <c r="D170" s="43" t="s">
        <v>282</v>
      </c>
      <c r="E170" s="43">
        <v>1</v>
      </c>
      <c r="F170" s="43" t="s">
        <v>1083</v>
      </c>
      <c r="G170" s="43">
        <v>2</v>
      </c>
      <c r="H170" s="49">
        <v>42870</v>
      </c>
      <c r="I170" s="14">
        <v>2017</v>
      </c>
      <c r="J170" s="49">
        <v>43101</v>
      </c>
      <c r="K170" s="14">
        <v>2018</v>
      </c>
      <c r="L170" s="72" t="s">
        <v>8</v>
      </c>
      <c r="M170" s="43">
        <v>1</v>
      </c>
      <c r="N170" s="43" t="s">
        <v>8</v>
      </c>
      <c r="O170" s="72" t="s">
        <v>8</v>
      </c>
      <c r="P170" s="72" t="s">
        <v>8</v>
      </c>
      <c r="Q170" s="72" t="s">
        <v>8</v>
      </c>
      <c r="R170" s="72" t="s">
        <v>8</v>
      </c>
      <c r="S170" s="72" t="s">
        <v>8</v>
      </c>
      <c r="T170" s="72" t="s">
        <v>8</v>
      </c>
      <c r="U170" s="43" t="s">
        <v>300</v>
      </c>
      <c r="V170" s="43" t="s">
        <v>299</v>
      </c>
      <c r="W170" s="43">
        <v>1</v>
      </c>
      <c r="X170" s="43">
        <v>1</v>
      </c>
      <c r="Y170" s="43">
        <v>1</v>
      </c>
      <c r="Z170" s="43">
        <v>0</v>
      </c>
      <c r="AA170" s="43">
        <v>0</v>
      </c>
      <c r="AB170" s="43">
        <v>0</v>
      </c>
      <c r="AC170" s="43">
        <v>0</v>
      </c>
      <c r="AD170" s="43">
        <v>0</v>
      </c>
      <c r="AE170" s="57">
        <v>0</v>
      </c>
      <c r="AF170" s="53">
        <v>0</v>
      </c>
      <c r="AG170" s="53">
        <v>0</v>
      </c>
      <c r="AH170" s="53">
        <v>0</v>
      </c>
      <c r="AI170" s="43">
        <v>0</v>
      </c>
      <c r="AJ170" s="45">
        <v>3</v>
      </c>
      <c r="AK170" s="43">
        <v>0</v>
      </c>
      <c r="AL170" s="43">
        <v>0</v>
      </c>
      <c r="AM170" s="43">
        <v>0</v>
      </c>
      <c r="AN170" s="43">
        <v>0</v>
      </c>
      <c r="AO170" s="43">
        <v>0</v>
      </c>
      <c r="AP170" s="43">
        <v>0</v>
      </c>
      <c r="AQ170" s="43">
        <v>0</v>
      </c>
      <c r="AR170" s="44">
        <v>1</v>
      </c>
      <c r="AS170" s="43">
        <v>0</v>
      </c>
      <c r="AT170" s="43">
        <v>0</v>
      </c>
      <c r="AU170" s="44">
        <v>1</v>
      </c>
      <c r="AV170" s="43">
        <v>0</v>
      </c>
      <c r="AW170" s="43">
        <v>0</v>
      </c>
      <c r="AX170" s="17">
        <v>0</v>
      </c>
      <c r="AY170" s="43">
        <v>0</v>
      </c>
      <c r="AZ170" s="43">
        <v>0</v>
      </c>
      <c r="BA170" s="44">
        <v>1</v>
      </c>
      <c r="BB170" s="43">
        <v>0</v>
      </c>
      <c r="BC170" s="43">
        <v>0</v>
      </c>
      <c r="BD170" s="35">
        <v>0</v>
      </c>
      <c r="BE170" s="43">
        <v>0</v>
      </c>
      <c r="BF170" s="38">
        <v>0</v>
      </c>
      <c r="BG170" s="38">
        <v>0</v>
      </c>
      <c r="BH170" s="38">
        <v>0</v>
      </c>
      <c r="BI170" s="38">
        <v>0</v>
      </c>
      <c r="BJ170" s="17">
        <v>0</v>
      </c>
      <c r="BK170" s="43">
        <v>0</v>
      </c>
      <c r="BL170" s="43">
        <v>0</v>
      </c>
      <c r="BM170" s="43">
        <v>0</v>
      </c>
      <c r="BN170" s="43">
        <v>0</v>
      </c>
      <c r="BO170" s="43">
        <v>0</v>
      </c>
      <c r="BP170" s="43">
        <v>0</v>
      </c>
      <c r="BQ170" s="43">
        <v>0</v>
      </c>
      <c r="BR170" s="43">
        <v>0</v>
      </c>
      <c r="BS170" s="44">
        <v>1</v>
      </c>
      <c r="BT170" s="43">
        <v>0</v>
      </c>
      <c r="BU170" s="43">
        <v>0</v>
      </c>
      <c r="BV170" s="17">
        <v>0</v>
      </c>
      <c r="BW170" s="17">
        <v>0</v>
      </c>
      <c r="BX170" s="43">
        <v>0</v>
      </c>
      <c r="BY170" s="43">
        <v>0</v>
      </c>
      <c r="BZ170" s="43">
        <v>0</v>
      </c>
      <c r="CA170" s="43">
        <v>0</v>
      </c>
      <c r="CB170" s="43">
        <v>0</v>
      </c>
      <c r="CC170" s="43">
        <v>0</v>
      </c>
      <c r="CD170" s="43">
        <v>0</v>
      </c>
      <c r="CE170" s="43">
        <v>0</v>
      </c>
      <c r="CF170" s="43">
        <v>0</v>
      </c>
      <c r="CG170" s="43">
        <v>1</v>
      </c>
      <c r="CH170" s="43">
        <v>117</v>
      </c>
      <c r="CI170" s="43">
        <v>0</v>
      </c>
      <c r="CJ170" s="43">
        <v>0</v>
      </c>
      <c r="CK170" s="43">
        <v>1</v>
      </c>
      <c r="CL170" s="43">
        <v>1</v>
      </c>
      <c r="CM170" s="45">
        <v>3</v>
      </c>
      <c r="CN170" s="43">
        <v>0</v>
      </c>
      <c r="CO170" s="43">
        <v>0</v>
      </c>
      <c r="CP170" s="43">
        <v>0</v>
      </c>
      <c r="CQ170" s="43">
        <v>0</v>
      </c>
      <c r="CR170" s="43">
        <v>0</v>
      </c>
      <c r="CS170" s="43">
        <v>0</v>
      </c>
      <c r="CT170" s="45">
        <v>3</v>
      </c>
      <c r="CU170" s="86">
        <v>1</v>
      </c>
      <c r="CV170" s="86" t="s">
        <v>8</v>
      </c>
      <c r="CW170" s="86">
        <v>0</v>
      </c>
      <c r="CX170" s="86">
        <v>0</v>
      </c>
      <c r="CY170" s="85">
        <v>3</v>
      </c>
      <c r="CZ170" s="86">
        <v>0</v>
      </c>
      <c r="DA170" s="86">
        <v>0</v>
      </c>
      <c r="DB170" s="86">
        <v>0</v>
      </c>
      <c r="DC170" s="86">
        <v>0</v>
      </c>
      <c r="DD170" s="86">
        <v>0</v>
      </c>
      <c r="DE170" s="85">
        <v>3</v>
      </c>
      <c r="DF170" s="86">
        <v>0</v>
      </c>
      <c r="DG170" s="86">
        <v>0</v>
      </c>
      <c r="DH170" s="86">
        <v>0</v>
      </c>
      <c r="DI170" s="86">
        <v>0</v>
      </c>
      <c r="DJ170" s="86">
        <v>0</v>
      </c>
      <c r="DK170" s="86">
        <v>0</v>
      </c>
      <c r="DL170" s="85">
        <v>3</v>
      </c>
      <c r="DM170" s="86">
        <v>0</v>
      </c>
      <c r="DN170" s="86">
        <v>0</v>
      </c>
      <c r="DO170" s="86">
        <v>0</v>
      </c>
      <c r="DP170" s="86">
        <v>0</v>
      </c>
      <c r="DQ170" s="86">
        <v>0</v>
      </c>
      <c r="DR170" s="86">
        <v>0</v>
      </c>
      <c r="DS170" s="86">
        <v>0</v>
      </c>
      <c r="DT170" s="86">
        <v>0</v>
      </c>
      <c r="DU170" s="86">
        <v>0</v>
      </c>
      <c r="DV170" s="86">
        <v>0</v>
      </c>
      <c r="DW170" s="86">
        <v>0</v>
      </c>
      <c r="DX170" s="43" t="s">
        <v>8</v>
      </c>
      <c r="DY170" s="43">
        <v>1</v>
      </c>
    </row>
    <row r="171" spans="1:129" s="11" customFormat="1" ht="118.5" customHeight="1" x14ac:dyDescent="0.25">
      <c r="A171" s="22">
        <v>170</v>
      </c>
      <c r="B171" s="12" t="s">
        <v>443</v>
      </c>
      <c r="C171" s="43" t="s">
        <v>441</v>
      </c>
      <c r="D171" s="43" t="s">
        <v>282</v>
      </c>
      <c r="E171" s="43">
        <v>1</v>
      </c>
      <c r="F171" s="43" t="s">
        <v>442</v>
      </c>
      <c r="G171" s="43">
        <v>2</v>
      </c>
      <c r="H171" s="49" t="s">
        <v>465</v>
      </c>
      <c r="I171" s="14">
        <v>2017</v>
      </c>
      <c r="J171" s="49">
        <v>43586</v>
      </c>
      <c r="K171" s="14">
        <v>2019</v>
      </c>
      <c r="L171" s="72" t="s">
        <v>8</v>
      </c>
      <c r="M171" s="43">
        <v>2</v>
      </c>
      <c r="N171" s="38" t="s">
        <v>8</v>
      </c>
      <c r="O171" s="72" t="s">
        <v>8</v>
      </c>
      <c r="P171" s="72" t="s">
        <v>8</v>
      </c>
      <c r="Q171" s="72" t="s">
        <v>8</v>
      </c>
      <c r="R171" s="72" t="s">
        <v>8</v>
      </c>
      <c r="S171" s="72" t="s">
        <v>8</v>
      </c>
      <c r="T171" s="72" t="s">
        <v>8</v>
      </c>
      <c r="U171" s="43" t="s">
        <v>310</v>
      </c>
      <c r="V171" s="43" t="s">
        <v>323</v>
      </c>
      <c r="W171" s="43">
        <v>1</v>
      </c>
      <c r="X171" s="43">
        <v>1</v>
      </c>
      <c r="Y171" s="43">
        <v>1</v>
      </c>
      <c r="Z171" s="43">
        <v>1</v>
      </c>
      <c r="AA171" s="43">
        <v>0</v>
      </c>
      <c r="AB171" s="43">
        <v>0</v>
      </c>
      <c r="AC171" s="44">
        <v>1</v>
      </c>
      <c r="AD171" s="45">
        <v>3</v>
      </c>
      <c r="AE171" s="57">
        <v>0</v>
      </c>
      <c r="AF171" s="53">
        <v>0</v>
      </c>
      <c r="AG171" s="42">
        <v>3</v>
      </c>
      <c r="AH171" s="53">
        <v>0</v>
      </c>
      <c r="AI171" s="44">
        <v>1</v>
      </c>
      <c r="AJ171" s="57">
        <v>0</v>
      </c>
      <c r="AK171" s="57">
        <v>0</v>
      </c>
      <c r="AL171" s="43">
        <v>0</v>
      </c>
      <c r="AM171" s="57">
        <v>0</v>
      </c>
      <c r="AN171" s="57">
        <v>0</v>
      </c>
      <c r="AO171" s="57">
        <v>0</v>
      </c>
      <c r="AP171" s="57">
        <v>0</v>
      </c>
      <c r="AQ171" s="44">
        <v>1</v>
      </c>
      <c r="AR171" s="44">
        <v>1</v>
      </c>
      <c r="AS171" s="44">
        <v>1</v>
      </c>
      <c r="AT171" s="44">
        <v>1</v>
      </c>
      <c r="AU171" s="44">
        <v>1</v>
      </c>
      <c r="AV171" s="44">
        <v>1</v>
      </c>
      <c r="AW171" s="44">
        <v>1</v>
      </c>
      <c r="AX171" s="17">
        <v>0</v>
      </c>
      <c r="AY171" s="43">
        <v>0</v>
      </c>
      <c r="AZ171" s="73">
        <v>2</v>
      </c>
      <c r="BA171" s="44">
        <v>1</v>
      </c>
      <c r="BB171" s="44">
        <v>1</v>
      </c>
      <c r="BC171" s="73">
        <v>2</v>
      </c>
      <c r="BD171" s="124">
        <v>2</v>
      </c>
      <c r="BE171" s="99">
        <v>1</v>
      </c>
      <c r="BF171" s="73">
        <v>2</v>
      </c>
      <c r="BG171" s="45">
        <v>3</v>
      </c>
      <c r="BH171" s="73">
        <v>2</v>
      </c>
      <c r="BI171" s="45">
        <v>3</v>
      </c>
      <c r="BJ171" s="45">
        <v>3</v>
      </c>
      <c r="BK171" s="43">
        <v>0</v>
      </c>
      <c r="BL171" s="73">
        <v>2</v>
      </c>
      <c r="BM171" s="45">
        <v>3</v>
      </c>
      <c r="BN171" s="45">
        <v>3</v>
      </c>
      <c r="BO171" s="43">
        <v>0</v>
      </c>
      <c r="BP171" s="44">
        <v>1</v>
      </c>
      <c r="BQ171" s="43">
        <v>0</v>
      </c>
      <c r="BR171" s="45">
        <v>3</v>
      </c>
      <c r="BS171" s="44">
        <v>1</v>
      </c>
      <c r="BT171" s="44">
        <v>1</v>
      </c>
      <c r="BU171" s="43">
        <v>0</v>
      </c>
      <c r="BV171" s="17">
        <v>0</v>
      </c>
      <c r="BW171" s="17">
        <v>0</v>
      </c>
      <c r="BX171" s="45">
        <v>3</v>
      </c>
      <c r="BY171" s="45">
        <v>3</v>
      </c>
      <c r="BZ171" s="45">
        <v>3</v>
      </c>
      <c r="CA171" s="43">
        <v>0</v>
      </c>
      <c r="CB171" s="43">
        <v>0</v>
      </c>
      <c r="CC171" s="43">
        <v>0</v>
      </c>
      <c r="CD171" s="43">
        <v>0</v>
      </c>
      <c r="CE171" s="43">
        <v>0</v>
      </c>
      <c r="CF171" s="44">
        <v>1</v>
      </c>
      <c r="CG171" s="43">
        <v>11</v>
      </c>
      <c r="CH171" s="43">
        <v>1903</v>
      </c>
      <c r="CI171" s="43">
        <v>1</v>
      </c>
      <c r="CJ171" s="43">
        <v>0</v>
      </c>
      <c r="CK171" s="43">
        <v>0</v>
      </c>
      <c r="CL171" s="43">
        <v>1</v>
      </c>
      <c r="CM171" s="45">
        <v>3</v>
      </c>
      <c r="CN171" s="43">
        <v>0</v>
      </c>
      <c r="CO171" s="43">
        <v>0</v>
      </c>
      <c r="CP171" s="45">
        <v>3</v>
      </c>
      <c r="CQ171" s="45">
        <v>3</v>
      </c>
      <c r="CR171" s="43">
        <v>0</v>
      </c>
      <c r="CS171" s="84">
        <v>3</v>
      </c>
      <c r="CT171" s="43">
        <v>0</v>
      </c>
      <c r="CU171" s="50">
        <v>0</v>
      </c>
      <c r="CV171" s="50" t="s">
        <v>8</v>
      </c>
      <c r="CW171" s="50">
        <v>0</v>
      </c>
      <c r="CX171" s="50">
        <v>0</v>
      </c>
      <c r="CY171" s="50">
        <v>0</v>
      </c>
      <c r="CZ171" s="50">
        <v>0</v>
      </c>
      <c r="DA171" s="50">
        <v>0</v>
      </c>
      <c r="DB171" s="50">
        <v>0</v>
      </c>
      <c r="DC171" s="50">
        <v>0</v>
      </c>
      <c r="DD171" s="50">
        <v>0</v>
      </c>
      <c r="DE171" s="50">
        <v>0</v>
      </c>
      <c r="DF171" s="50">
        <v>0</v>
      </c>
      <c r="DG171" s="50">
        <v>0</v>
      </c>
      <c r="DH171" s="50">
        <v>0</v>
      </c>
      <c r="DI171" s="50">
        <v>0</v>
      </c>
      <c r="DJ171" s="50">
        <v>0</v>
      </c>
      <c r="DK171" s="50">
        <v>0</v>
      </c>
      <c r="DL171" s="50">
        <v>0</v>
      </c>
      <c r="DM171" s="50">
        <v>0</v>
      </c>
      <c r="DN171" s="50">
        <v>0</v>
      </c>
      <c r="DO171" s="50">
        <v>0</v>
      </c>
      <c r="DP171" s="50">
        <v>0</v>
      </c>
      <c r="DQ171" s="50">
        <v>0</v>
      </c>
      <c r="DR171" s="50">
        <v>0</v>
      </c>
      <c r="DS171" s="43">
        <v>0</v>
      </c>
      <c r="DT171" s="44">
        <v>1</v>
      </c>
      <c r="DU171" s="43">
        <v>0</v>
      </c>
      <c r="DV171" s="44">
        <v>1</v>
      </c>
      <c r="DW171" s="45">
        <v>3</v>
      </c>
      <c r="DX171" s="38" t="s">
        <v>8</v>
      </c>
      <c r="DY171" s="43">
        <v>0</v>
      </c>
    </row>
    <row r="172" spans="1:129" s="11" customFormat="1" ht="118.5" customHeight="1" x14ac:dyDescent="0.25">
      <c r="A172" s="22">
        <v>171</v>
      </c>
      <c r="B172" s="43" t="s">
        <v>985</v>
      </c>
      <c r="C172" s="43" t="s">
        <v>986</v>
      </c>
      <c r="D172" s="43" t="s">
        <v>283</v>
      </c>
      <c r="E172" s="43">
        <v>1</v>
      </c>
      <c r="F172" s="43" t="s">
        <v>438</v>
      </c>
      <c r="G172" s="43">
        <v>1</v>
      </c>
      <c r="H172" s="49" t="s">
        <v>385</v>
      </c>
      <c r="I172" s="14">
        <v>2017</v>
      </c>
      <c r="J172" s="49">
        <v>43252</v>
      </c>
      <c r="K172" s="14">
        <v>2018</v>
      </c>
      <c r="L172" s="72" t="s">
        <v>8</v>
      </c>
      <c r="M172" s="43">
        <v>1</v>
      </c>
      <c r="N172" s="38" t="s">
        <v>8</v>
      </c>
      <c r="O172" s="72" t="s">
        <v>8</v>
      </c>
      <c r="P172" s="72" t="s">
        <v>8</v>
      </c>
      <c r="Q172" s="72" t="s">
        <v>8</v>
      </c>
      <c r="R172" s="72" t="s">
        <v>8</v>
      </c>
      <c r="S172" s="72" t="s">
        <v>8</v>
      </c>
      <c r="T172" s="72" t="s">
        <v>8</v>
      </c>
      <c r="U172" s="43" t="s">
        <v>297</v>
      </c>
      <c r="V172" s="57" t="s">
        <v>450</v>
      </c>
      <c r="W172" s="43">
        <v>1</v>
      </c>
      <c r="X172" s="43">
        <v>1</v>
      </c>
      <c r="Y172" s="43">
        <v>1</v>
      </c>
      <c r="Z172" s="43">
        <v>1</v>
      </c>
      <c r="AA172" s="57">
        <v>0</v>
      </c>
      <c r="AB172" s="43">
        <v>0</v>
      </c>
      <c r="AC172" s="43">
        <v>0</v>
      </c>
      <c r="AD172" s="43">
        <v>0</v>
      </c>
      <c r="AE172" s="45">
        <v>3</v>
      </c>
      <c r="AF172" s="42">
        <v>3</v>
      </c>
      <c r="AG172" s="42">
        <v>3</v>
      </c>
      <c r="AH172" s="42">
        <v>3</v>
      </c>
      <c r="AI172" s="43">
        <v>0</v>
      </c>
      <c r="AJ172" s="44">
        <v>1</v>
      </c>
      <c r="AK172" s="45">
        <v>3</v>
      </c>
      <c r="AL172" s="43">
        <v>0</v>
      </c>
      <c r="AM172" s="45">
        <v>3</v>
      </c>
      <c r="AN172" s="43">
        <v>0</v>
      </c>
      <c r="AO172" s="43">
        <v>0</v>
      </c>
      <c r="AP172" s="43">
        <v>0</v>
      </c>
      <c r="AQ172" s="43">
        <v>0</v>
      </c>
      <c r="AR172" s="43">
        <v>0</v>
      </c>
      <c r="AS172" s="44">
        <v>1</v>
      </c>
      <c r="AT172" s="43">
        <v>0</v>
      </c>
      <c r="AU172" s="44">
        <v>1</v>
      </c>
      <c r="AV172" s="43">
        <v>0</v>
      </c>
      <c r="AW172" s="43">
        <v>0</v>
      </c>
      <c r="AX172" s="17">
        <v>0</v>
      </c>
      <c r="AY172" s="43">
        <v>0</v>
      </c>
      <c r="AZ172" s="44">
        <v>1</v>
      </c>
      <c r="BA172" s="43">
        <v>0</v>
      </c>
      <c r="BB172" s="43">
        <v>0</v>
      </c>
      <c r="BC172" s="44">
        <v>1</v>
      </c>
      <c r="BD172" s="73">
        <v>2</v>
      </c>
      <c r="BE172" s="82">
        <v>1</v>
      </c>
      <c r="BF172" s="38">
        <v>0</v>
      </c>
      <c r="BG172" s="38">
        <v>0</v>
      </c>
      <c r="BH172" s="45">
        <v>3</v>
      </c>
      <c r="BI172" s="45">
        <v>3</v>
      </c>
      <c r="BJ172" s="17">
        <v>0</v>
      </c>
      <c r="BK172" s="43">
        <v>0</v>
      </c>
      <c r="BL172" s="78">
        <v>0</v>
      </c>
      <c r="BM172" s="43">
        <v>0</v>
      </c>
      <c r="BN172" s="43">
        <v>0</v>
      </c>
      <c r="BO172" s="43">
        <v>0</v>
      </c>
      <c r="BP172" s="43">
        <v>0</v>
      </c>
      <c r="BQ172" s="43">
        <v>0</v>
      </c>
      <c r="BR172" s="44">
        <v>1</v>
      </c>
      <c r="BS172" s="44">
        <v>1</v>
      </c>
      <c r="BT172" s="43">
        <v>0</v>
      </c>
      <c r="BU172" s="43">
        <v>0</v>
      </c>
      <c r="BV172" s="17">
        <v>0</v>
      </c>
      <c r="BW172" s="17">
        <v>0</v>
      </c>
      <c r="BX172" s="45">
        <v>3</v>
      </c>
      <c r="BY172" s="43">
        <v>0</v>
      </c>
      <c r="BZ172" s="45">
        <v>3</v>
      </c>
      <c r="CA172" s="43">
        <v>0</v>
      </c>
      <c r="CB172" s="43">
        <v>0</v>
      </c>
      <c r="CC172" s="43">
        <v>0</v>
      </c>
      <c r="CD172" s="43">
        <v>0</v>
      </c>
      <c r="CE172" s="43">
        <v>1</v>
      </c>
      <c r="CF172" s="43">
        <v>0</v>
      </c>
      <c r="CG172" s="43">
        <v>2</v>
      </c>
      <c r="CH172" s="43">
        <v>238</v>
      </c>
      <c r="CI172" s="43">
        <v>0</v>
      </c>
      <c r="CJ172" s="43">
        <v>1</v>
      </c>
      <c r="CK172" s="43">
        <v>0</v>
      </c>
      <c r="CL172" s="43">
        <v>1</v>
      </c>
      <c r="CM172" s="45">
        <v>3</v>
      </c>
      <c r="CN172" s="43">
        <v>0</v>
      </c>
      <c r="CO172" s="43">
        <v>0</v>
      </c>
      <c r="CP172" s="43">
        <v>0</v>
      </c>
      <c r="CQ172" s="45">
        <v>3</v>
      </c>
      <c r="CR172" s="45">
        <v>3</v>
      </c>
      <c r="CS172" s="44">
        <v>1</v>
      </c>
      <c r="CT172" s="45">
        <v>3</v>
      </c>
      <c r="CU172" s="43">
        <v>1</v>
      </c>
      <c r="CV172" s="43" t="s">
        <v>967</v>
      </c>
      <c r="CW172" s="45">
        <v>3</v>
      </c>
      <c r="CX172" s="73">
        <v>2</v>
      </c>
      <c r="CY172" s="45">
        <v>3</v>
      </c>
      <c r="CZ172" s="45">
        <v>3</v>
      </c>
      <c r="DA172" s="45">
        <v>3</v>
      </c>
      <c r="DB172" s="78">
        <v>0</v>
      </c>
      <c r="DC172" s="45">
        <v>3</v>
      </c>
      <c r="DD172" s="45">
        <v>3</v>
      </c>
      <c r="DE172" s="45">
        <v>3</v>
      </c>
      <c r="DF172" s="43">
        <v>0</v>
      </c>
      <c r="DG172" s="43">
        <v>0</v>
      </c>
      <c r="DH172" s="43">
        <v>0</v>
      </c>
      <c r="DI172" s="45">
        <v>3</v>
      </c>
      <c r="DJ172" s="43">
        <v>0</v>
      </c>
      <c r="DK172" s="43">
        <v>0</v>
      </c>
      <c r="DL172" s="43">
        <v>0</v>
      </c>
      <c r="DM172" s="43">
        <v>0</v>
      </c>
      <c r="DN172" s="45">
        <v>3</v>
      </c>
      <c r="DO172" s="45">
        <v>3</v>
      </c>
      <c r="DP172" s="50">
        <v>0</v>
      </c>
      <c r="DQ172" s="50">
        <v>0</v>
      </c>
      <c r="DR172" s="50">
        <v>0</v>
      </c>
      <c r="DS172" s="44">
        <v>1</v>
      </c>
      <c r="DT172" s="43">
        <v>0</v>
      </c>
      <c r="DU172" s="43">
        <v>0</v>
      </c>
      <c r="DV172" s="43">
        <v>0</v>
      </c>
      <c r="DW172" s="45">
        <v>3</v>
      </c>
      <c r="DX172" s="38" t="s">
        <v>8</v>
      </c>
      <c r="DY172" s="43">
        <v>1</v>
      </c>
    </row>
    <row r="173" spans="1:129" s="11" customFormat="1" ht="118.5" customHeight="1" x14ac:dyDescent="0.25">
      <c r="A173" s="22">
        <v>172</v>
      </c>
      <c r="B173" s="43" t="s">
        <v>987</v>
      </c>
      <c r="C173" s="43" t="s">
        <v>811</v>
      </c>
      <c r="D173" s="43" t="s">
        <v>282</v>
      </c>
      <c r="E173" s="43">
        <v>1</v>
      </c>
      <c r="F173" s="43" t="s">
        <v>437</v>
      </c>
      <c r="G173" s="43">
        <v>2</v>
      </c>
      <c r="H173" s="49" t="s">
        <v>398</v>
      </c>
      <c r="I173" s="14">
        <v>2018</v>
      </c>
      <c r="J173" s="49" t="s">
        <v>396</v>
      </c>
      <c r="K173" s="14">
        <v>2018</v>
      </c>
      <c r="L173" s="72" t="s">
        <v>8</v>
      </c>
      <c r="M173" s="43">
        <v>1</v>
      </c>
      <c r="N173" s="38" t="s">
        <v>8</v>
      </c>
      <c r="O173" s="72" t="s">
        <v>8</v>
      </c>
      <c r="P173" s="72" t="s">
        <v>8</v>
      </c>
      <c r="Q173" s="72" t="s">
        <v>8</v>
      </c>
      <c r="R173" s="72" t="s">
        <v>8</v>
      </c>
      <c r="S173" s="72" t="s">
        <v>8</v>
      </c>
      <c r="T173" s="72" t="s">
        <v>8</v>
      </c>
      <c r="U173" s="49" t="s">
        <v>300</v>
      </c>
      <c r="V173" s="43" t="s">
        <v>299</v>
      </c>
      <c r="W173" s="43">
        <v>1</v>
      </c>
      <c r="X173" s="43">
        <v>1</v>
      </c>
      <c r="Y173" s="43">
        <v>1</v>
      </c>
      <c r="Z173" s="43">
        <v>1</v>
      </c>
      <c r="AA173" s="45">
        <v>3</v>
      </c>
      <c r="AB173" s="45">
        <v>3</v>
      </c>
      <c r="AC173" s="43">
        <v>0</v>
      </c>
      <c r="AD173" s="43">
        <v>0</v>
      </c>
      <c r="AE173" s="45">
        <v>3</v>
      </c>
      <c r="AF173" s="42">
        <v>3</v>
      </c>
      <c r="AG173" s="42">
        <v>3</v>
      </c>
      <c r="AH173" s="42">
        <v>3</v>
      </c>
      <c r="AI173" s="44">
        <v>1</v>
      </c>
      <c r="AJ173" s="45">
        <v>3</v>
      </c>
      <c r="AK173" s="45">
        <v>3</v>
      </c>
      <c r="AL173" s="43">
        <v>0</v>
      </c>
      <c r="AM173" s="45">
        <v>3</v>
      </c>
      <c r="AN173" s="43">
        <v>0</v>
      </c>
      <c r="AO173" s="43">
        <v>0</v>
      </c>
      <c r="AP173" s="45">
        <v>3</v>
      </c>
      <c r="AQ173" s="43">
        <v>0</v>
      </c>
      <c r="AR173" s="43">
        <v>0</v>
      </c>
      <c r="AS173" s="44">
        <v>1</v>
      </c>
      <c r="AT173" s="43">
        <v>0</v>
      </c>
      <c r="AU173" s="43">
        <v>0</v>
      </c>
      <c r="AV173" s="44">
        <v>1</v>
      </c>
      <c r="AW173" s="44">
        <v>1</v>
      </c>
      <c r="AX173" s="17">
        <v>0</v>
      </c>
      <c r="AY173" s="44">
        <v>1</v>
      </c>
      <c r="AZ173" s="73">
        <v>2</v>
      </c>
      <c r="BA173" s="43">
        <v>0</v>
      </c>
      <c r="BB173" s="43">
        <v>0</v>
      </c>
      <c r="BC173" s="73">
        <v>2</v>
      </c>
      <c r="BD173" s="73">
        <v>2</v>
      </c>
      <c r="BE173" s="44">
        <v>1</v>
      </c>
      <c r="BF173" s="45">
        <v>3</v>
      </c>
      <c r="BG173" s="45">
        <v>3</v>
      </c>
      <c r="BH173" s="38">
        <v>0</v>
      </c>
      <c r="BI173" s="45">
        <v>3</v>
      </c>
      <c r="BJ173" s="45">
        <v>3</v>
      </c>
      <c r="BK173" s="43">
        <v>0</v>
      </c>
      <c r="BL173" s="43">
        <v>0</v>
      </c>
      <c r="BM173" s="45">
        <v>3</v>
      </c>
      <c r="BN173" s="43">
        <v>0</v>
      </c>
      <c r="BO173" s="43">
        <v>0</v>
      </c>
      <c r="BP173" s="45">
        <v>3</v>
      </c>
      <c r="BQ173" s="43">
        <v>0</v>
      </c>
      <c r="BR173" s="43">
        <v>0</v>
      </c>
      <c r="BS173" s="44">
        <v>1</v>
      </c>
      <c r="BT173" s="44">
        <v>1</v>
      </c>
      <c r="BU173" s="43">
        <v>0</v>
      </c>
      <c r="BV173" s="17">
        <v>0</v>
      </c>
      <c r="BW173" s="17">
        <v>0</v>
      </c>
      <c r="BX173" s="45">
        <v>3</v>
      </c>
      <c r="BY173" s="43">
        <v>0</v>
      </c>
      <c r="BZ173" s="125">
        <v>3</v>
      </c>
      <c r="CA173" s="43">
        <v>0</v>
      </c>
      <c r="CB173" s="45">
        <v>3</v>
      </c>
      <c r="CC173" s="45">
        <v>3</v>
      </c>
      <c r="CD173" s="43">
        <v>0</v>
      </c>
      <c r="CE173" s="43">
        <v>0</v>
      </c>
      <c r="CF173" s="43">
        <v>0</v>
      </c>
      <c r="CG173" s="43">
        <v>12</v>
      </c>
      <c r="CH173" s="43">
        <v>1826</v>
      </c>
      <c r="CI173" s="43">
        <v>0</v>
      </c>
      <c r="CJ173" s="43">
        <v>0</v>
      </c>
      <c r="CK173" s="43">
        <v>1</v>
      </c>
      <c r="CL173" s="43">
        <v>1</v>
      </c>
      <c r="CM173" s="45">
        <v>3</v>
      </c>
      <c r="CN173" s="43">
        <v>0</v>
      </c>
      <c r="CO173" s="43">
        <v>0</v>
      </c>
      <c r="CP173" s="45">
        <v>3</v>
      </c>
      <c r="CQ173" s="45">
        <v>3</v>
      </c>
      <c r="CR173" s="43">
        <v>0</v>
      </c>
      <c r="CS173" s="45">
        <v>3</v>
      </c>
      <c r="CT173" s="45">
        <v>3</v>
      </c>
      <c r="CU173" s="86">
        <v>1</v>
      </c>
      <c r="CV173" s="86" t="s">
        <v>8</v>
      </c>
      <c r="CW173" s="86">
        <v>0</v>
      </c>
      <c r="CX173" s="85">
        <v>3</v>
      </c>
      <c r="CY173" s="85">
        <v>3</v>
      </c>
      <c r="CZ173" s="85">
        <v>3</v>
      </c>
      <c r="DA173" s="86">
        <v>0</v>
      </c>
      <c r="DB173" s="86">
        <v>0</v>
      </c>
      <c r="DC173" s="86">
        <v>0</v>
      </c>
      <c r="DD173" s="86">
        <v>0</v>
      </c>
      <c r="DE173" s="85">
        <v>3</v>
      </c>
      <c r="DF173" s="86">
        <v>0</v>
      </c>
      <c r="DG173" s="86">
        <v>0</v>
      </c>
      <c r="DH173" s="86">
        <v>0</v>
      </c>
      <c r="DI173" s="86">
        <v>0</v>
      </c>
      <c r="DJ173" s="86">
        <v>0</v>
      </c>
      <c r="DK173" s="86">
        <v>0</v>
      </c>
      <c r="DL173" s="86">
        <v>0</v>
      </c>
      <c r="DM173" s="86">
        <v>0</v>
      </c>
      <c r="DN173" s="86">
        <v>0</v>
      </c>
      <c r="DO173" s="86">
        <v>0</v>
      </c>
      <c r="DP173" s="86">
        <v>0</v>
      </c>
      <c r="DQ173" s="86">
        <v>0</v>
      </c>
      <c r="DR173" s="86">
        <v>0</v>
      </c>
      <c r="DS173" s="44">
        <v>1</v>
      </c>
      <c r="DT173" s="44">
        <v>1</v>
      </c>
      <c r="DU173" s="43">
        <v>0</v>
      </c>
      <c r="DV173" s="43">
        <v>0</v>
      </c>
      <c r="DW173" s="45">
        <v>3</v>
      </c>
      <c r="DX173" s="43" t="s">
        <v>452</v>
      </c>
      <c r="DY173" s="43">
        <v>0</v>
      </c>
    </row>
    <row r="174" spans="1:129" s="11" customFormat="1" ht="118.5" customHeight="1" x14ac:dyDescent="0.25">
      <c r="A174" s="22">
        <v>173</v>
      </c>
      <c r="B174" s="43" t="s">
        <v>406</v>
      </c>
      <c r="C174" s="43" t="s">
        <v>407</v>
      </c>
      <c r="D174" s="43" t="s">
        <v>282</v>
      </c>
      <c r="E174" s="43">
        <v>1</v>
      </c>
      <c r="F174" s="43" t="s">
        <v>408</v>
      </c>
      <c r="G174" s="43">
        <v>1</v>
      </c>
      <c r="H174" s="49" t="s">
        <v>409</v>
      </c>
      <c r="I174" s="14">
        <v>2018</v>
      </c>
      <c r="J174" s="49">
        <v>43872</v>
      </c>
      <c r="K174" s="14">
        <v>2020</v>
      </c>
      <c r="L174" s="72" t="s">
        <v>8</v>
      </c>
      <c r="M174" s="43">
        <v>2</v>
      </c>
      <c r="N174" s="38" t="s">
        <v>8</v>
      </c>
      <c r="O174" s="72" t="s">
        <v>8</v>
      </c>
      <c r="P174" s="72" t="s">
        <v>8</v>
      </c>
      <c r="Q174" s="72" t="s">
        <v>8</v>
      </c>
      <c r="R174" s="72" t="s">
        <v>8</v>
      </c>
      <c r="S174" s="72" t="s">
        <v>8</v>
      </c>
      <c r="T174" s="72" t="s">
        <v>8</v>
      </c>
      <c r="U174" s="49" t="s">
        <v>297</v>
      </c>
      <c r="V174" s="43" t="s">
        <v>311</v>
      </c>
      <c r="W174" s="43">
        <v>1</v>
      </c>
      <c r="X174" s="43">
        <v>1</v>
      </c>
      <c r="Y174" s="43">
        <v>1</v>
      </c>
      <c r="Z174" s="43">
        <v>1</v>
      </c>
      <c r="AA174" s="45">
        <v>3</v>
      </c>
      <c r="AB174" s="45">
        <v>3</v>
      </c>
      <c r="AC174" s="43">
        <v>0</v>
      </c>
      <c r="AD174" s="57">
        <v>0</v>
      </c>
      <c r="AE174" s="45">
        <v>3</v>
      </c>
      <c r="AF174" s="42">
        <v>3</v>
      </c>
      <c r="AG174" s="42">
        <v>3</v>
      </c>
      <c r="AH174" s="42">
        <v>3</v>
      </c>
      <c r="AI174" s="44">
        <v>1</v>
      </c>
      <c r="AJ174" s="43">
        <v>0</v>
      </c>
      <c r="AK174" s="45">
        <v>3</v>
      </c>
      <c r="AL174" s="43">
        <v>0</v>
      </c>
      <c r="AM174" s="45">
        <v>3</v>
      </c>
      <c r="AN174" s="43">
        <v>0</v>
      </c>
      <c r="AO174" s="44">
        <v>1</v>
      </c>
      <c r="AP174" s="44">
        <v>1</v>
      </c>
      <c r="AQ174" s="44">
        <v>1</v>
      </c>
      <c r="AR174" s="44">
        <v>1</v>
      </c>
      <c r="AS174" s="44">
        <v>1</v>
      </c>
      <c r="AT174" s="44">
        <v>1</v>
      </c>
      <c r="AU174" s="43">
        <v>0</v>
      </c>
      <c r="AV174" s="44">
        <v>1</v>
      </c>
      <c r="AW174" s="44">
        <v>1</v>
      </c>
      <c r="AX174" s="17">
        <v>0</v>
      </c>
      <c r="AY174" s="44">
        <v>1</v>
      </c>
      <c r="AZ174" s="45">
        <v>3</v>
      </c>
      <c r="BA174" s="44">
        <v>1</v>
      </c>
      <c r="BB174" s="43">
        <v>0</v>
      </c>
      <c r="BC174" s="44">
        <v>1</v>
      </c>
      <c r="BD174" s="73">
        <v>2</v>
      </c>
      <c r="BE174" s="44">
        <v>1</v>
      </c>
      <c r="BF174" s="73">
        <v>2</v>
      </c>
      <c r="BG174" s="45">
        <v>3</v>
      </c>
      <c r="BH174" s="73">
        <v>2</v>
      </c>
      <c r="BI174" s="45">
        <v>3</v>
      </c>
      <c r="BJ174" s="45">
        <v>3</v>
      </c>
      <c r="BK174" s="44">
        <v>1</v>
      </c>
      <c r="BL174" s="43">
        <v>0</v>
      </c>
      <c r="BM174" s="42">
        <v>3</v>
      </c>
      <c r="BN174" s="43">
        <v>0</v>
      </c>
      <c r="BO174" s="43">
        <v>0</v>
      </c>
      <c r="BP174" s="45">
        <v>3</v>
      </c>
      <c r="BQ174" s="43">
        <v>0</v>
      </c>
      <c r="BR174" s="45">
        <v>3</v>
      </c>
      <c r="BS174" s="43">
        <v>0</v>
      </c>
      <c r="BT174" s="44">
        <v>1</v>
      </c>
      <c r="BU174" s="45">
        <v>3</v>
      </c>
      <c r="BV174" s="17">
        <v>0</v>
      </c>
      <c r="BW174" s="17">
        <v>0</v>
      </c>
      <c r="BX174" s="45">
        <v>3</v>
      </c>
      <c r="BY174" s="45">
        <v>3</v>
      </c>
      <c r="BZ174" s="45">
        <v>3</v>
      </c>
      <c r="CA174" s="45">
        <v>3</v>
      </c>
      <c r="CB174" s="45">
        <v>3</v>
      </c>
      <c r="CC174" s="45">
        <v>3</v>
      </c>
      <c r="CD174" s="43">
        <v>0</v>
      </c>
      <c r="CE174" s="43">
        <v>0</v>
      </c>
      <c r="CF174" s="43">
        <v>0</v>
      </c>
      <c r="CG174" s="43">
        <v>16</v>
      </c>
      <c r="CH174" s="43">
        <v>2263</v>
      </c>
      <c r="CI174" s="43">
        <v>0</v>
      </c>
      <c r="CJ174" s="43">
        <v>0</v>
      </c>
      <c r="CK174" s="43">
        <v>1</v>
      </c>
      <c r="CL174" s="43">
        <v>1</v>
      </c>
      <c r="CM174" s="45">
        <v>3</v>
      </c>
      <c r="CN174" s="43">
        <v>0</v>
      </c>
      <c r="CO174" s="43">
        <v>0</v>
      </c>
      <c r="CP174" s="45">
        <v>3</v>
      </c>
      <c r="CQ174" s="45">
        <v>3</v>
      </c>
      <c r="CR174" s="43">
        <v>0</v>
      </c>
      <c r="CS174" s="45">
        <v>3</v>
      </c>
      <c r="CT174" s="45">
        <v>3</v>
      </c>
      <c r="CU174" s="43">
        <v>1</v>
      </c>
      <c r="CV174" s="43" t="s">
        <v>968</v>
      </c>
      <c r="CW174" s="45">
        <v>3</v>
      </c>
      <c r="CX174" s="45">
        <v>3</v>
      </c>
      <c r="CY174" s="73">
        <v>2</v>
      </c>
      <c r="CZ174" s="43">
        <v>0</v>
      </c>
      <c r="DA174" s="45">
        <v>3</v>
      </c>
      <c r="DB174" s="45">
        <v>3</v>
      </c>
      <c r="DC174" s="43">
        <v>0</v>
      </c>
      <c r="DD174" s="43">
        <v>0</v>
      </c>
      <c r="DE174" s="43">
        <v>0</v>
      </c>
      <c r="DF174" s="43">
        <v>0</v>
      </c>
      <c r="DG174" s="43">
        <v>0</v>
      </c>
      <c r="DH174" s="43">
        <v>0</v>
      </c>
      <c r="DI174" s="43">
        <v>0</v>
      </c>
      <c r="DJ174" s="43">
        <v>0</v>
      </c>
      <c r="DK174" s="43">
        <v>0</v>
      </c>
      <c r="DL174" s="43">
        <v>0</v>
      </c>
      <c r="DM174" s="45">
        <v>3</v>
      </c>
      <c r="DN174" s="45">
        <v>3</v>
      </c>
      <c r="DO174" s="45">
        <v>3</v>
      </c>
      <c r="DP174" s="43">
        <v>0</v>
      </c>
      <c r="DQ174" s="43">
        <v>0</v>
      </c>
      <c r="DR174" s="44">
        <v>1</v>
      </c>
      <c r="DS174" s="43">
        <v>0</v>
      </c>
      <c r="DT174" s="44">
        <v>1</v>
      </c>
      <c r="DU174" s="43">
        <v>0</v>
      </c>
      <c r="DV174" s="44">
        <v>1</v>
      </c>
      <c r="DW174" s="45">
        <v>3</v>
      </c>
      <c r="DX174" s="38" t="s">
        <v>8</v>
      </c>
      <c r="DY174" s="43">
        <v>0</v>
      </c>
    </row>
    <row r="175" spans="1:129" s="11" customFormat="1" ht="118.5" customHeight="1" x14ac:dyDescent="0.25">
      <c r="A175" s="22">
        <v>174</v>
      </c>
      <c r="B175" s="43" t="s">
        <v>491</v>
      </c>
      <c r="C175" s="43" t="s">
        <v>492</v>
      </c>
      <c r="D175" s="43" t="s">
        <v>282</v>
      </c>
      <c r="E175" s="43">
        <v>2</v>
      </c>
      <c r="F175" s="43" t="s">
        <v>493</v>
      </c>
      <c r="G175" s="43">
        <v>2</v>
      </c>
      <c r="H175" s="49" t="s">
        <v>490</v>
      </c>
      <c r="I175" s="14">
        <v>2018</v>
      </c>
      <c r="J175" s="49">
        <v>43770</v>
      </c>
      <c r="K175" s="14">
        <v>2019</v>
      </c>
      <c r="L175" s="72" t="s">
        <v>8</v>
      </c>
      <c r="M175" s="43">
        <v>2</v>
      </c>
      <c r="N175" s="38" t="s">
        <v>8</v>
      </c>
      <c r="O175" s="72" t="s">
        <v>8</v>
      </c>
      <c r="P175" s="72" t="s">
        <v>8</v>
      </c>
      <c r="Q175" s="72" t="s">
        <v>8</v>
      </c>
      <c r="R175" s="72" t="s">
        <v>8</v>
      </c>
      <c r="S175" s="72" t="s">
        <v>8</v>
      </c>
      <c r="T175" s="72" t="s">
        <v>8</v>
      </c>
      <c r="U175" s="49" t="s">
        <v>297</v>
      </c>
      <c r="V175" s="43" t="s">
        <v>494</v>
      </c>
      <c r="W175" s="43">
        <v>1</v>
      </c>
      <c r="X175" s="43">
        <v>1</v>
      </c>
      <c r="Y175" s="43">
        <v>1</v>
      </c>
      <c r="Z175" s="43">
        <v>1</v>
      </c>
      <c r="AA175" s="73">
        <v>2</v>
      </c>
      <c r="AB175" s="43">
        <v>0</v>
      </c>
      <c r="AC175" s="43">
        <v>0</v>
      </c>
      <c r="AD175" s="45">
        <v>3</v>
      </c>
      <c r="AE175" s="45">
        <v>3</v>
      </c>
      <c r="AF175" s="53">
        <v>0</v>
      </c>
      <c r="AG175" s="42">
        <v>3</v>
      </c>
      <c r="AH175" s="42">
        <v>3</v>
      </c>
      <c r="AI175" s="44">
        <v>1</v>
      </c>
      <c r="AJ175" s="45">
        <v>3</v>
      </c>
      <c r="AK175" s="45">
        <v>3</v>
      </c>
      <c r="AL175" s="45">
        <v>3</v>
      </c>
      <c r="AM175" s="43">
        <v>0</v>
      </c>
      <c r="AN175" s="43">
        <v>0</v>
      </c>
      <c r="AO175" s="43">
        <v>0</v>
      </c>
      <c r="AP175" s="43">
        <v>0</v>
      </c>
      <c r="AQ175" s="43">
        <v>0</v>
      </c>
      <c r="AR175" s="43">
        <v>0</v>
      </c>
      <c r="AS175" s="44">
        <v>1</v>
      </c>
      <c r="AT175" s="43">
        <v>0</v>
      </c>
      <c r="AU175" s="44">
        <v>1</v>
      </c>
      <c r="AV175" s="44">
        <v>1</v>
      </c>
      <c r="AW175" s="43">
        <v>0</v>
      </c>
      <c r="AX175" s="17">
        <v>0</v>
      </c>
      <c r="AY175" s="44">
        <v>1</v>
      </c>
      <c r="AZ175" s="43">
        <v>0</v>
      </c>
      <c r="BA175" s="44">
        <v>1</v>
      </c>
      <c r="BB175" s="43">
        <v>0</v>
      </c>
      <c r="BC175" s="44">
        <v>1</v>
      </c>
      <c r="BD175" s="73">
        <v>2</v>
      </c>
      <c r="BE175" s="44">
        <v>1</v>
      </c>
      <c r="BF175" s="38">
        <v>0</v>
      </c>
      <c r="BG175" s="44">
        <v>1</v>
      </c>
      <c r="BH175" s="38">
        <v>0</v>
      </c>
      <c r="BI175" s="45">
        <v>3</v>
      </c>
      <c r="BJ175" s="17">
        <v>0</v>
      </c>
      <c r="BK175" s="43">
        <v>0</v>
      </c>
      <c r="BL175" s="43">
        <v>0</v>
      </c>
      <c r="BM175" s="43">
        <v>0</v>
      </c>
      <c r="BN175" s="43">
        <v>0</v>
      </c>
      <c r="BO175" s="43">
        <v>0</v>
      </c>
      <c r="BP175" s="43">
        <v>0</v>
      </c>
      <c r="BQ175" s="43">
        <v>0</v>
      </c>
      <c r="BR175" s="44">
        <v>1</v>
      </c>
      <c r="BS175" s="44">
        <v>1</v>
      </c>
      <c r="BT175" s="44">
        <v>1</v>
      </c>
      <c r="BU175" s="43">
        <v>0</v>
      </c>
      <c r="BV175" s="17">
        <v>0</v>
      </c>
      <c r="BW175" s="17">
        <v>0</v>
      </c>
      <c r="BX175" s="45">
        <v>3</v>
      </c>
      <c r="BY175" s="45">
        <v>3</v>
      </c>
      <c r="BZ175" s="45">
        <v>3</v>
      </c>
      <c r="CA175" s="45">
        <v>3</v>
      </c>
      <c r="CB175" s="45">
        <v>3</v>
      </c>
      <c r="CC175" s="45">
        <v>3</v>
      </c>
      <c r="CD175" s="43">
        <v>0</v>
      </c>
      <c r="CE175" s="43">
        <v>0</v>
      </c>
      <c r="CF175" s="43">
        <v>0</v>
      </c>
      <c r="CG175" s="43">
        <v>10</v>
      </c>
      <c r="CH175" s="43">
        <v>893</v>
      </c>
      <c r="CI175" s="43">
        <v>1</v>
      </c>
      <c r="CJ175" s="43">
        <v>0</v>
      </c>
      <c r="CK175" s="43">
        <v>0</v>
      </c>
      <c r="CL175" s="43">
        <v>1</v>
      </c>
      <c r="CM175" s="58">
        <v>3</v>
      </c>
      <c r="CN175" s="43">
        <v>0</v>
      </c>
      <c r="CO175" s="43">
        <v>0</v>
      </c>
      <c r="CP175" s="43">
        <v>0</v>
      </c>
      <c r="CQ175" s="45">
        <v>3</v>
      </c>
      <c r="CR175" s="43">
        <v>0</v>
      </c>
      <c r="CS175" s="44">
        <v>1</v>
      </c>
      <c r="CT175" s="58">
        <v>3</v>
      </c>
      <c r="CU175" s="43">
        <v>1</v>
      </c>
      <c r="CV175" s="43" t="s">
        <v>8</v>
      </c>
      <c r="CW175" s="45">
        <v>3</v>
      </c>
      <c r="CX175" s="73">
        <v>2</v>
      </c>
      <c r="CY175" s="45">
        <v>3</v>
      </c>
      <c r="CZ175" s="45">
        <v>3</v>
      </c>
      <c r="DA175" s="45">
        <v>3</v>
      </c>
      <c r="DB175" s="44">
        <v>1</v>
      </c>
      <c r="DC175" s="45">
        <v>3</v>
      </c>
      <c r="DD175" s="45">
        <v>3</v>
      </c>
      <c r="DE175" s="45">
        <v>3</v>
      </c>
      <c r="DF175" s="45">
        <v>3</v>
      </c>
      <c r="DG175" s="43">
        <v>0</v>
      </c>
      <c r="DH175" s="126">
        <v>0</v>
      </c>
      <c r="DI175" s="73">
        <v>2</v>
      </c>
      <c r="DJ175" s="73">
        <v>2</v>
      </c>
      <c r="DK175" s="43">
        <v>0</v>
      </c>
      <c r="DL175" s="43">
        <v>0</v>
      </c>
      <c r="DM175" s="45">
        <v>3</v>
      </c>
      <c r="DN175" s="45">
        <v>3</v>
      </c>
      <c r="DO175" s="45">
        <v>3</v>
      </c>
      <c r="DP175" s="45">
        <v>3</v>
      </c>
      <c r="DQ175" s="43">
        <v>0</v>
      </c>
      <c r="DR175" s="44">
        <v>1</v>
      </c>
      <c r="DS175" s="44">
        <v>1</v>
      </c>
      <c r="DT175" s="44">
        <v>1</v>
      </c>
      <c r="DU175" s="43">
        <v>0</v>
      </c>
      <c r="DV175" s="43">
        <v>0</v>
      </c>
      <c r="DW175" s="45">
        <v>3</v>
      </c>
      <c r="DX175" s="38" t="s">
        <v>8</v>
      </c>
      <c r="DY175" s="43">
        <v>0</v>
      </c>
    </row>
    <row r="176" spans="1:129" s="11" customFormat="1" ht="118.5" customHeight="1" x14ac:dyDescent="0.25">
      <c r="A176" s="22">
        <v>175</v>
      </c>
      <c r="B176" s="43" t="s">
        <v>152</v>
      </c>
      <c r="C176" s="43" t="s">
        <v>393</v>
      </c>
      <c r="D176" s="43" t="s">
        <v>282</v>
      </c>
      <c r="E176" s="43">
        <v>4</v>
      </c>
      <c r="F176" s="43" t="s">
        <v>395</v>
      </c>
      <c r="G176" s="43">
        <v>1</v>
      </c>
      <c r="H176" s="49" t="s">
        <v>387</v>
      </c>
      <c r="I176" s="14">
        <v>2018</v>
      </c>
      <c r="J176" s="49" t="s">
        <v>964</v>
      </c>
      <c r="K176" s="14">
        <v>2018</v>
      </c>
      <c r="L176" s="72" t="s">
        <v>8</v>
      </c>
      <c r="M176" s="43">
        <v>2</v>
      </c>
      <c r="N176" s="38" t="s">
        <v>8</v>
      </c>
      <c r="O176" s="72" t="s">
        <v>8</v>
      </c>
      <c r="P176" s="72" t="s">
        <v>8</v>
      </c>
      <c r="Q176" s="72" t="s">
        <v>8</v>
      </c>
      <c r="R176" s="72" t="s">
        <v>8</v>
      </c>
      <c r="S176" s="72" t="s">
        <v>275</v>
      </c>
      <c r="T176" s="43">
        <f>A161</f>
        <v>160</v>
      </c>
      <c r="U176" s="43" t="s">
        <v>297</v>
      </c>
      <c r="V176" s="43" t="s">
        <v>311</v>
      </c>
      <c r="W176" s="43">
        <v>1</v>
      </c>
      <c r="X176" s="43">
        <v>1</v>
      </c>
      <c r="Y176" s="43">
        <v>1</v>
      </c>
      <c r="Z176" s="43">
        <v>1</v>
      </c>
      <c r="AA176" s="45">
        <v>3</v>
      </c>
      <c r="AB176" s="45">
        <v>3</v>
      </c>
      <c r="AC176" s="43">
        <v>0</v>
      </c>
      <c r="AD176" s="53">
        <v>0</v>
      </c>
      <c r="AE176" s="45">
        <v>3</v>
      </c>
      <c r="AF176" s="53">
        <v>0</v>
      </c>
      <c r="AG176" s="42">
        <v>3</v>
      </c>
      <c r="AH176" s="42">
        <v>3</v>
      </c>
      <c r="AI176" s="44">
        <v>1</v>
      </c>
      <c r="AJ176" s="43">
        <v>0</v>
      </c>
      <c r="AK176" s="45">
        <v>3</v>
      </c>
      <c r="AL176" s="43">
        <v>0</v>
      </c>
      <c r="AM176" s="79">
        <v>3</v>
      </c>
      <c r="AN176" s="45">
        <v>3</v>
      </c>
      <c r="AO176" s="45">
        <v>3</v>
      </c>
      <c r="AP176" s="45">
        <v>3</v>
      </c>
      <c r="AQ176" s="43">
        <v>0</v>
      </c>
      <c r="AR176" s="44">
        <v>1</v>
      </c>
      <c r="AS176" s="43">
        <v>0</v>
      </c>
      <c r="AT176" s="43">
        <v>0</v>
      </c>
      <c r="AU176" s="43">
        <v>0</v>
      </c>
      <c r="AV176" s="43">
        <v>0</v>
      </c>
      <c r="AW176" s="43">
        <v>0</v>
      </c>
      <c r="AX176" s="17">
        <v>0</v>
      </c>
      <c r="AY176" s="44">
        <v>1</v>
      </c>
      <c r="AZ176" s="68">
        <v>3</v>
      </c>
      <c r="BA176" s="43">
        <v>0</v>
      </c>
      <c r="BB176" s="43">
        <v>0</v>
      </c>
      <c r="BC176" s="73">
        <v>2</v>
      </c>
      <c r="BD176" s="73">
        <v>2</v>
      </c>
      <c r="BE176" s="73">
        <v>2</v>
      </c>
      <c r="BF176" s="74">
        <v>0</v>
      </c>
      <c r="BG176" s="45">
        <v>3</v>
      </c>
      <c r="BH176" s="73">
        <v>2</v>
      </c>
      <c r="BI176" s="45">
        <v>3</v>
      </c>
      <c r="BJ176" s="45">
        <v>3</v>
      </c>
      <c r="BK176" s="44">
        <v>1</v>
      </c>
      <c r="BL176" s="43">
        <v>0</v>
      </c>
      <c r="BM176" s="45">
        <v>3</v>
      </c>
      <c r="BN176" s="43">
        <v>0</v>
      </c>
      <c r="BO176" s="43">
        <v>0</v>
      </c>
      <c r="BP176" s="45">
        <v>3</v>
      </c>
      <c r="BQ176" s="44">
        <v>1</v>
      </c>
      <c r="BR176" s="73">
        <v>2</v>
      </c>
      <c r="BS176" s="44">
        <v>1</v>
      </c>
      <c r="BT176" s="44">
        <v>1</v>
      </c>
      <c r="BU176" s="45">
        <v>3</v>
      </c>
      <c r="BV176" s="17">
        <v>0</v>
      </c>
      <c r="BW176" s="17">
        <v>0</v>
      </c>
      <c r="BX176" s="45">
        <v>3</v>
      </c>
      <c r="BY176" s="45">
        <v>3</v>
      </c>
      <c r="BZ176" s="45">
        <v>3</v>
      </c>
      <c r="CA176" s="45">
        <v>3</v>
      </c>
      <c r="CB176" s="43">
        <v>0</v>
      </c>
      <c r="CC176" s="45">
        <v>3</v>
      </c>
      <c r="CD176" s="43">
        <v>0</v>
      </c>
      <c r="CE176" s="43">
        <v>0</v>
      </c>
      <c r="CF176" s="43">
        <v>0</v>
      </c>
      <c r="CG176" s="43">
        <v>18</v>
      </c>
      <c r="CH176" s="43">
        <v>2706</v>
      </c>
      <c r="CI176" s="43">
        <v>1</v>
      </c>
      <c r="CJ176" s="43">
        <v>0</v>
      </c>
      <c r="CK176" s="43">
        <v>0</v>
      </c>
      <c r="CL176" s="43">
        <v>1</v>
      </c>
      <c r="CM176" s="45">
        <v>3</v>
      </c>
      <c r="CN176" s="43">
        <v>0</v>
      </c>
      <c r="CO176" s="43">
        <v>0</v>
      </c>
      <c r="CP176" s="45">
        <v>3</v>
      </c>
      <c r="CQ176" s="45">
        <v>3</v>
      </c>
      <c r="CR176" s="43">
        <v>0</v>
      </c>
      <c r="CS176" s="43">
        <v>0</v>
      </c>
      <c r="CT176" s="45">
        <v>3</v>
      </c>
      <c r="CU176" s="86">
        <v>1</v>
      </c>
      <c r="CV176" s="61" t="s">
        <v>8</v>
      </c>
      <c r="CW176" s="85">
        <v>3</v>
      </c>
      <c r="CX176" s="85">
        <v>3</v>
      </c>
      <c r="CY176" s="73">
        <v>2</v>
      </c>
      <c r="CZ176" s="86">
        <v>0</v>
      </c>
      <c r="DA176" s="85">
        <v>3</v>
      </c>
      <c r="DB176" s="85">
        <v>3</v>
      </c>
      <c r="DC176" s="86">
        <v>0</v>
      </c>
      <c r="DD176" s="86">
        <v>0</v>
      </c>
      <c r="DE176" s="85">
        <v>3</v>
      </c>
      <c r="DF176" s="86">
        <v>0</v>
      </c>
      <c r="DG176" s="85">
        <v>3</v>
      </c>
      <c r="DH176" s="42">
        <v>3</v>
      </c>
      <c r="DI176" s="85">
        <v>3</v>
      </c>
      <c r="DJ176" s="85">
        <v>3</v>
      </c>
      <c r="DK176" s="86">
        <v>0</v>
      </c>
      <c r="DL176" s="85">
        <v>3</v>
      </c>
      <c r="DM176" s="85">
        <v>3</v>
      </c>
      <c r="DN176" s="85">
        <v>3</v>
      </c>
      <c r="DO176" s="85">
        <v>3</v>
      </c>
      <c r="DP176" s="85">
        <v>3</v>
      </c>
      <c r="DQ176" s="86">
        <v>0</v>
      </c>
      <c r="DR176" s="86">
        <v>0</v>
      </c>
      <c r="DS176" s="45">
        <v>3</v>
      </c>
      <c r="DT176" s="44">
        <v>1</v>
      </c>
      <c r="DU176" s="43">
        <v>0</v>
      </c>
      <c r="DV176" s="44">
        <v>1</v>
      </c>
      <c r="DW176" s="45">
        <v>3</v>
      </c>
      <c r="DX176" s="43" t="s">
        <v>447</v>
      </c>
      <c r="DY176" s="43">
        <v>1</v>
      </c>
    </row>
    <row r="177" spans="1:129" s="11" customFormat="1" ht="118.5" customHeight="1" x14ac:dyDescent="0.25">
      <c r="A177" s="22">
        <v>176</v>
      </c>
      <c r="B177" s="43" t="s">
        <v>495</v>
      </c>
      <c r="C177" s="43" t="s">
        <v>171</v>
      </c>
      <c r="D177" s="43" t="s">
        <v>282</v>
      </c>
      <c r="E177" s="43">
        <v>1</v>
      </c>
      <c r="F177" s="43" t="s">
        <v>165</v>
      </c>
      <c r="G177" s="43">
        <v>1</v>
      </c>
      <c r="H177" s="49" t="s">
        <v>394</v>
      </c>
      <c r="I177" s="14">
        <v>2018</v>
      </c>
      <c r="J177" s="49">
        <v>43790</v>
      </c>
      <c r="K177" s="14">
        <v>2019</v>
      </c>
      <c r="L177" s="72" t="s">
        <v>8</v>
      </c>
      <c r="M177" s="43">
        <v>2</v>
      </c>
      <c r="N177" s="38" t="s">
        <v>8</v>
      </c>
      <c r="O177" s="43" t="s">
        <v>8</v>
      </c>
      <c r="P177" s="43" t="s">
        <v>8</v>
      </c>
      <c r="Q177" s="43" t="s">
        <v>8</v>
      </c>
      <c r="R177" s="43" t="s">
        <v>8</v>
      </c>
      <c r="S177" s="43" t="s">
        <v>8</v>
      </c>
      <c r="T177" s="43" t="s">
        <v>8</v>
      </c>
      <c r="U177" s="43" t="s">
        <v>297</v>
      </c>
      <c r="V177" s="43" t="s">
        <v>320</v>
      </c>
      <c r="W177" s="43">
        <v>1</v>
      </c>
      <c r="X177" s="43">
        <v>1</v>
      </c>
      <c r="Y177" s="43">
        <v>1</v>
      </c>
      <c r="Z177" s="43">
        <v>1</v>
      </c>
      <c r="AA177" s="43">
        <v>0</v>
      </c>
      <c r="AB177" s="43">
        <v>0</v>
      </c>
      <c r="AC177" s="43">
        <v>0</v>
      </c>
      <c r="AD177" s="43">
        <v>0</v>
      </c>
      <c r="AE177" s="45">
        <v>3</v>
      </c>
      <c r="AF177" s="42">
        <v>3</v>
      </c>
      <c r="AG177" s="42">
        <v>3</v>
      </c>
      <c r="AH177" s="42">
        <v>3</v>
      </c>
      <c r="AI177" s="80">
        <v>1</v>
      </c>
      <c r="AJ177" s="45">
        <v>3</v>
      </c>
      <c r="AK177" s="45">
        <v>3</v>
      </c>
      <c r="AL177" s="43"/>
      <c r="AM177" s="45">
        <v>3</v>
      </c>
      <c r="AN177" s="43">
        <v>0</v>
      </c>
      <c r="AO177" s="43">
        <v>0</v>
      </c>
      <c r="AP177" s="43">
        <v>0</v>
      </c>
      <c r="AQ177" s="43">
        <v>0</v>
      </c>
      <c r="AR177" s="43">
        <v>0</v>
      </c>
      <c r="AS177" s="44">
        <v>1</v>
      </c>
      <c r="AT177" s="43">
        <v>0</v>
      </c>
      <c r="AU177" s="44">
        <v>1</v>
      </c>
      <c r="AV177" s="43">
        <v>0</v>
      </c>
      <c r="AW177" s="43">
        <v>0</v>
      </c>
      <c r="AX177" s="17">
        <v>0</v>
      </c>
      <c r="AY177" s="43">
        <v>0</v>
      </c>
      <c r="AZ177" s="44">
        <v>1</v>
      </c>
      <c r="BA177" s="43">
        <v>0</v>
      </c>
      <c r="BB177" s="44">
        <v>1</v>
      </c>
      <c r="BC177" s="73">
        <v>2</v>
      </c>
      <c r="BD177" s="124">
        <v>2</v>
      </c>
      <c r="BE177" s="11">
        <v>0</v>
      </c>
      <c r="BF177" s="38">
        <v>0</v>
      </c>
      <c r="BG177" s="38">
        <v>0</v>
      </c>
      <c r="BH177" s="45">
        <v>3</v>
      </c>
      <c r="BI177" s="45">
        <v>3</v>
      </c>
      <c r="BJ177" s="17">
        <v>0</v>
      </c>
      <c r="BK177" s="43">
        <v>0</v>
      </c>
      <c r="BL177" s="43">
        <v>0</v>
      </c>
      <c r="BM177" s="43">
        <v>0</v>
      </c>
      <c r="BN177" s="43">
        <v>0</v>
      </c>
      <c r="BO177" s="43">
        <v>0</v>
      </c>
      <c r="BP177" s="43">
        <v>0</v>
      </c>
      <c r="BQ177" s="43">
        <v>0</v>
      </c>
      <c r="BR177" s="44">
        <v>1</v>
      </c>
      <c r="BS177" s="44">
        <v>1</v>
      </c>
      <c r="BT177" s="43">
        <v>0</v>
      </c>
      <c r="BU177" s="43">
        <v>0</v>
      </c>
      <c r="BV177" s="17">
        <v>0</v>
      </c>
      <c r="BW177" s="17">
        <v>0</v>
      </c>
      <c r="BX177" s="45">
        <v>3</v>
      </c>
      <c r="BY177" s="43">
        <v>0</v>
      </c>
      <c r="BZ177" s="45">
        <v>3</v>
      </c>
      <c r="CA177" s="43">
        <v>0</v>
      </c>
      <c r="CB177" s="43">
        <v>0</v>
      </c>
      <c r="CC177" s="43">
        <v>0</v>
      </c>
      <c r="CD177" s="43">
        <v>0</v>
      </c>
      <c r="CE177" s="43">
        <v>1</v>
      </c>
      <c r="CF177" s="43">
        <v>0</v>
      </c>
      <c r="CG177" s="43">
        <v>5</v>
      </c>
      <c r="CH177" s="43">
        <v>378</v>
      </c>
      <c r="CI177" s="43">
        <v>0</v>
      </c>
      <c r="CJ177" s="43">
        <v>1</v>
      </c>
      <c r="CK177" s="43">
        <v>0</v>
      </c>
      <c r="CL177" s="43">
        <v>1</v>
      </c>
      <c r="CM177" s="45">
        <v>3</v>
      </c>
      <c r="CN177" s="43">
        <v>0</v>
      </c>
      <c r="CO177" s="43">
        <v>0</v>
      </c>
      <c r="CP177" s="43">
        <v>0</v>
      </c>
      <c r="CQ177" s="45">
        <v>3</v>
      </c>
      <c r="CR177" s="45">
        <v>3</v>
      </c>
      <c r="CS177" s="45">
        <v>3</v>
      </c>
      <c r="CT177" s="45">
        <v>3</v>
      </c>
      <c r="CU177" s="86">
        <v>1</v>
      </c>
      <c r="CV177" s="86" t="s">
        <v>988</v>
      </c>
      <c r="CW177" s="85">
        <v>3</v>
      </c>
      <c r="CX177" s="85">
        <v>3</v>
      </c>
      <c r="CY177" s="85">
        <v>3</v>
      </c>
      <c r="CZ177" s="85">
        <v>3</v>
      </c>
      <c r="DA177" s="85">
        <v>3</v>
      </c>
      <c r="DB177" s="78">
        <v>0</v>
      </c>
      <c r="DC177" s="85">
        <v>3</v>
      </c>
      <c r="DD177" s="85">
        <v>3</v>
      </c>
      <c r="DE177" s="85">
        <v>3</v>
      </c>
      <c r="DF177" s="86">
        <v>0</v>
      </c>
      <c r="DG177" s="86">
        <v>0</v>
      </c>
      <c r="DH177" s="86">
        <v>0</v>
      </c>
      <c r="DI177" s="85">
        <v>3</v>
      </c>
      <c r="DJ177" s="85">
        <v>3</v>
      </c>
      <c r="DK177" s="86">
        <v>0</v>
      </c>
      <c r="DL177" s="86">
        <v>0</v>
      </c>
      <c r="DM177" s="86">
        <v>0</v>
      </c>
      <c r="DN177" s="86">
        <v>0</v>
      </c>
      <c r="DO177" s="86">
        <v>0</v>
      </c>
      <c r="DP177" s="86">
        <v>0</v>
      </c>
      <c r="DQ177" s="86">
        <v>0</v>
      </c>
      <c r="DR177" s="86">
        <v>0</v>
      </c>
      <c r="DS177" s="44">
        <v>1</v>
      </c>
      <c r="DT177" s="44">
        <v>1</v>
      </c>
      <c r="DU177" s="43">
        <v>0</v>
      </c>
      <c r="DV177" s="44">
        <v>1</v>
      </c>
      <c r="DW177" s="45">
        <v>3</v>
      </c>
      <c r="DX177" s="38" t="s">
        <v>8</v>
      </c>
      <c r="DY177" s="43">
        <v>1</v>
      </c>
    </row>
    <row r="178" spans="1:129" s="11" customFormat="1" ht="118.5" customHeight="1" x14ac:dyDescent="0.25">
      <c r="A178" s="22">
        <v>177</v>
      </c>
      <c r="B178" s="43" t="s">
        <v>435</v>
      </c>
      <c r="C178" s="43" t="s">
        <v>402</v>
      </c>
      <c r="D178" s="43" t="s">
        <v>370</v>
      </c>
      <c r="E178" s="43">
        <v>1</v>
      </c>
      <c r="F178" s="43" t="s">
        <v>401</v>
      </c>
      <c r="G178" s="43">
        <v>1</v>
      </c>
      <c r="H178" s="49" t="s">
        <v>989</v>
      </c>
      <c r="I178" s="14">
        <v>2018</v>
      </c>
      <c r="J178" s="49" t="s">
        <v>136</v>
      </c>
      <c r="K178" s="14">
        <v>0</v>
      </c>
      <c r="L178" s="72" t="s">
        <v>8</v>
      </c>
      <c r="M178" s="43">
        <v>2</v>
      </c>
      <c r="N178" s="38" t="s">
        <v>8</v>
      </c>
      <c r="O178" s="43" t="s">
        <v>8</v>
      </c>
      <c r="P178" s="43" t="s">
        <v>8</v>
      </c>
      <c r="Q178" s="43" t="s">
        <v>8</v>
      </c>
      <c r="R178" s="43" t="s">
        <v>8</v>
      </c>
      <c r="S178" s="43" t="s">
        <v>8</v>
      </c>
      <c r="T178" s="43" t="s">
        <v>8</v>
      </c>
      <c r="U178" s="43" t="s">
        <v>297</v>
      </c>
      <c r="V178" s="43" t="s">
        <v>311</v>
      </c>
      <c r="W178" s="43">
        <v>1</v>
      </c>
      <c r="X178" s="43">
        <v>1</v>
      </c>
      <c r="Y178" s="43">
        <v>1</v>
      </c>
      <c r="Z178" s="43">
        <v>1</v>
      </c>
      <c r="AA178" s="43">
        <v>0</v>
      </c>
      <c r="AB178" s="43">
        <v>0</v>
      </c>
      <c r="AC178" s="43">
        <v>0</v>
      </c>
      <c r="AD178" s="43">
        <v>0</v>
      </c>
      <c r="AE178" s="43">
        <v>0</v>
      </c>
      <c r="AF178" s="42">
        <v>3</v>
      </c>
      <c r="AG178" s="42">
        <v>3</v>
      </c>
      <c r="AH178" s="42">
        <v>3</v>
      </c>
      <c r="AI178" s="45">
        <v>3</v>
      </c>
      <c r="AJ178" s="43">
        <v>0</v>
      </c>
      <c r="AK178" s="45">
        <v>3</v>
      </c>
      <c r="AL178" s="43">
        <v>0</v>
      </c>
      <c r="AM178" s="45">
        <v>3</v>
      </c>
      <c r="AN178" s="43">
        <v>0</v>
      </c>
      <c r="AO178" s="43">
        <v>0</v>
      </c>
      <c r="AP178" s="43">
        <v>0</v>
      </c>
      <c r="AQ178" s="43">
        <v>0</v>
      </c>
      <c r="AR178" s="43">
        <v>0</v>
      </c>
      <c r="AS178" s="43">
        <v>0</v>
      </c>
      <c r="AT178" s="43">
        <v>0</v>
      </c>
      <c r="AU178" s="43">
        <v>0</v>
      </c>
      <c r="AV178" s="82">
        <v>1</v>
      </c>
      <c r="AW178" s="43">
        <v>0</v>
      </c>
      <c r="AX178" s="17">
        <v>0</v>
      </c>
      <c r="AY178" s="43">
        <v>0</v>
      </c>
      <c r="AZ178" s="73">
        <v>2</v>
      </c>
      <c r="BA178" s="43">
        <v>0</v>
      </c>
      <c r="BB178" s="43">
        <v>0</v>
      </c>
      <c r="BC178" s="73">
        <v>2</v>
      </c>
      <c r="BD178" s="73">
        <v>2</v>
      </c>
      <c r="BE178" s="44">
        <v>1</v>
      </c>
      <c r="BF178" s="38">
        <v>0</v>
      </c>
      <c r="BG178" s="38">
        <v>0</v>
      </c>
      <c r="BH178" s="38">
        <v>0</v>
      </c>
      <c r="BI178" s="45">
        <v>3</v>
      </c>
      <c r="BJ178" s="17">
        <v>0</v>
      </c>
      <c r="BK178" s="44">
        <v>1</v>
      </c>
      <c r="BL178" s="43">
        <v>0</v>
      </c>
      <c r="BM178" s="73">
        <v>2</v>
      </c>
      <c r="BN178" s="43">
        <v>0</v>
      </c>
      <c r="BO178" s="43">
        <v>0</v>
      </c>
      <c r="BP178" s="43">
        <v>0</v>
      </c>
      <c r="BQ178" s="43">
        <v>0</v>
      </c>
      <c r="BR178" s="45">
        <v>3</v>
      </c>
      <c r="BS178" s="44">
        <v>1</v>
      </c>
      <c r="BT178" s="82">
        <v>1</v>
      </c>
      <c r="BU178" s="45">
        <v>3</v>
      </c>
      <c r="BV178" s="17">
        <v>0</v>
      </c>
      <c r="BW178" s="17">
        <v>0</v>
      </c>
      <c r="BX178" s="45">
        <v>3</v>
      </c>
      <c r="BY178" s="45">
        <v>3</v>
      </c>
      <c r="BZ178" s="45">
        <v>3</v>
      </c>
      <c r="CA178" s="45">
        <v>3</v>
      </c>
      <c r="CB178" s="43">
        <v>0</v>
      </c>
      <c r="CC178" s="43">
        <v>0</v>
      </c>
      <c r="CD178" s="43">
        <v>0</v>
      </c>
      <c r="CE178" s="43">
        <v>0</v>
      </c>
      <c r="CF178" s="43">
        <v>0</v>
      </c>
      <c r="CG178" s="43">
        <v>12</v>
      </c>
      <c r="CH178" s="43">
        <v>1737</v>
      </c>
      <c r="CI178" s="43">
        <v>0</v>
      </c>
      <c r="CJ178" s="43">
        <v>1</v>
      </c>
      <c r="CK178" s="43">
        <v>0</v>
      </c>
      <c r="CL178" s="43">
        <v>1</v>
      </c>
      <c r="CM178" s="45">
        <v>3</v>
      </c>
      <c r="CN178" s="43">
        <v>0</v>
      </c>
      <c r="CO178" s="43">
        <v>0</v>
      </c>
      <c r="CP178" s="43">
        <v>0</v>
      </c>
      <c r="CQ178" s="45">
        <v>3</v>
      </c>
      <c r="CR178" s="43">
        <v>0</v>
      </c>
      <c r="CS178" s="43">
        <v>0</v>
      </c>
      <c r="CT178" s="45">
        <v>3</v>
      </c>
      <c r="CU178" s="43">
        <v>1</v>
      </c>
      <c r="CV178" s="43" t="s">
        <v>8</v>
      </c>
      <c r="CW178" s="45">
        <v>3</v>
      </c>
      <c r="CX178" s="73">
        <v>2</v>
      </c>
      <c r="CY178" s="45">
        <v>3</v>
      </c>
      <c r="CZ178" s="45">
        <v>3</v>
      </c>
      <c r="DA178" s="45">
        <v>3</v>
      </c>
      <c r="DB178" s="44">
        <v>1</v>
      </c>
      <c r="DC178" s="45">
        <v>3</v>
      </c>
      <c r="DD178" s="45">
        <v>3</v>
      </c>
      <c r="DE178" s="45">
        <v>3</v>
      </c>
      <c r="DF178" s="43">
        <v>0</v>
      </c>
      <c r="DG178" s="43">
        <v>0</v>
      </c>
      <c r="DH178" s="43">
        <v>0</v>
      </c>
      <c r="DI178" s="43">
        <v>0</v>
      </c>
      <c r="DJ178" s="43">
        <v>0</v>
      </c>
      <c r="DK178" s="43">
        <v>0</v>
      </c>
      <c r="DL178" s="43">
        <v>0</v>
      </c>
      <c r="DM178" s="43">
        <v>0</v>
      </c>
      <c r="DN178" s="45">
        <v>3</v>
      </c>
      <c r="DO178" s="45">
        <v>3</v>
      </c>
      <c r="DP178" s="43">
        <v>0</v>
      </c>
      <c r="DQ178" s="43">
        <v>0</v>
      </c>
      <c r="DR178" s="43">
        <v>0</v>
      </c>
      <c r="DS178" s="43">
        <v>0</v>
      </c>
      <c r="DT178" s="44">
        <v>1</v>
      </c>
      <c r="DU178" s="43">
        <v>0</v>
      </c>
      <c r="DV178" s="44">
        <v>1</v>
      </c>
      <c r="DW178" s="45">
        <v>3</v>
      </c>
      <c r="DX178" s="38" t="s">
        <v>8</v>
      </c>
      <c r="DY178" s="43">
        <v>0</v>
      </c>
    </row>
    <row r="179" spans="1:129" s="11" customFormat="1" ht="118.5" customHeight="1" x14ac:dyDescent="0.25">
      <c r="A179" s="22">
        <v>178</v>
      </c>
      <c r="B179" s="43" t="s">
        <v>397</v>
      </c>
      <c r="C179" s="43" t="s">
        <v>399</v>
      </c>
      <c r="D179" s="43" t="s">
        <v>282</v>
      </c>
      <c r="E179" s="43">
        <v>1</v>
      </c>
      <c r="F179" s="43" t="s">
        <v>400</v>
      </c>
      <c r="G179" s="43">
        <v>3</v>
      </c>
      <c r="H179" s="49" t="s">
        <v>436</v>
      </c>
      <c r="I179" s="14">
        <v>2018</v>
      </c>
      <c r="J179" s="49" t="s">
        <v>994</v>
      </c>
      <c r="K179" s="14">
        <v>2019</v>
      </c>
      <c r="L179" s="72" t="s">
        <v>8</v>
      </c>
      <c r="M179" s="43">
        <v>1</v>
      </c>
      <c r="N179" s="38" t="s">
        <v>8</v>
      </c>
      <c r="O179" s="72" t="s">
        <v>8</v>
      </c>
      <c r="P179" s="72" t="s">
        <v>8</v>
      </c>
      <c r="Q179" s="72" t="s">
        <v>8</v>
      </c>
      <c r="R179" s="72" t="s">
        <v>8</v>
      </c>
      <c r="S179" s="72" t="s">
        <v>8</v>
      </c>
      <c r="T179" s="72" t="s">
        <v>8</v>
      </c>
      <c r="U179" s="43" t="s">
        <v>297</v>
      </c>
      <c r="V179" s="43" t="s">
        <v>451</v>
      </c>
      <c r="W179" s="43">
        <v>1</v>
      </c>
      <c r="X179" s="43">
        <v>1</v>
      </c>
      <c r="Y179" s="43">
        <v>1</v>
      </c>
      <c r="Z179" s="43">
        <v>1</v>
      </c>
      <c r="AA179" s="43">
        <v>0</v>
      </c>
      <c r="AB179" s="43">
        <v>0</v>
      </c>
      <c r="AC179" s="44">
        <v>1</v>
      </c>
      <c r="AD179" s="45">
        <v>3</v>
      </c>
      <c r="AE179" s="43">
        <v>0</v>
      </c>
      <c r="AF179" s="53">
        <v>0</v>
      </c>
      <c r="AG179" s="42">
        <v>3</v>
      </c>
      <c r="AH179" s="42">
        <v>3</v>
      </c>
      <c r="AI179" s="45">
        <v>3</v>
      </c>
      <c r="AJ179" s="43">
        <v>0</v>
      </c>
      <c r="AK179" s="45">
        <v>3</v>
      </c>
      <c r="AL179" s="43">
        <v>0</v>
      </c>
      <c r="AM179" s="79">
        <v>3</v>
      </c>
      <c r="AN179" s="43">
        <v>0</v>
      </c>
      <c r="AO179" s="43">
        <v>0</v>
      </c>
      <c r="AP179" s="43">
        <v>0</v>
      </c>
      <c r="AQ179" s="43">
        <v>0</v>
      </c>
      <c r="AR179" s="43">
        <v>0</v>
      </c>
      <c r="AS179" s="44">
        <v>1</v>
      </c>
      <c r="AT179" s="43">
        <v>0</v>
      </c>
      <c r="AU179" s="44">
        <v>1</v>
      </c>
      <c r="AV179" s="43">
        <v>0</v>
      </c>
      <c r="AW179" s="43">
        <v>0</v>
      </c>
      <c r="AX179" s="17">
        <v>0</v>
      </c>
      <c r="AY179" s="43">
        <v>0</v>
      </c>
      <c r="AZ179" s="45">
        <v>3</v>
      </c>
      <c r="BA179" s="43">
        <v>0</v>
      </c>
      <c r="BB179" s="43">
        <v>0</v>
      </c>
      <c r="BC179" s="44">
        <v>1</v>
      </c>
      <c r="BD179" s="73">
        <v>2</v>
      </c>
      <c r="BE179" s="11">
        <v>0</v>
      </c>
      <c r="BF179" s="38">
        <v>0</v>
      </c>
      <c r="BG179" s="73">
        <v>2</v>
      </c>
      <c r="BH179" s="38">
        <v>0</v>
      </c>
      <c r="BI179" s="45">
        <v>3</v>
      </c>
      <c r="BJ179" s="17">
        <v>0</v>
      </c>
      <c r="BK179" s="43">
        <v>0</v>
      </c>
      <c r="BL179" s="43">
        <v>0</v>
      </c>
      <c r="BM179" s="73">
        <v>2</v>
      </c>
      <c r="BN179" s="44">
        <v>1</v>
      </c>
      <c r="BO179" s="43">
        <v>0</v>
      </c>
      <c r="BP179" s="43">
        <v>0</v>
      </c>
      <c r="BQ179" s="43">
        <v>0</v>
      </c>
      <c r="BR179" s="45">
        <v>3</v>
      </c>
      <c r="BS179" s="45">
        <v>3</v>
      </c>
      <c r="BT179" s="73">
        <v>2</v>
      </c>
      <c r="BU179" s="45">
        <v>3</v>
      </c>
      <c r="BV179" s="17">
        <v>0</v>
      </c>
      <c r="BW179" s="17">
        <v>0</v>
      </c>
      <c r="BX179" s="45">
        <v>3</v>
      </c>
      <c r="BY179" s="45">
        <v>3</v>
      </c>
      <c r="BZ179" s="45">
        <v>3</v>
      </c>
      <c r="CA179" s="43">
        <v>0</v>
      </c>
      <c r="CB179" s="43">
        <v>0</v>
      </c>
      <c r="CC179" s="43">
        <v>0</v>
      </c>
      <c r="CD179" s="43">
        <v>0</v>
      </c>
      <c r="CE179" s="43">
        <v>1</v>
      </c>
      <c r="CF179" s="45">
        <v>3</v>
      </c>
      <c r="CG179" s="43">
        <v>11</v>
      </c>
      <c r="CH179" s="43">
        <v>1230</v>
      </c>
      <c r="CI179" s="43">
        <v>0</v>
      </c>
      <c r="CJ179" s="43">
        <v>1</v>
      </c>
      <c r="CK179" s="43">
        <v>0</v>
      </c>
      <c r="CL179" s="43">
        <v>1</v>
      </c>
      <c r="CM179" s="45">
        <v>3</v>
      </c>
      <c r="CN179" s="43">
        <v>0</v>
      </c>
      <c r="CO179" s="43">
        <v>0</v>
      </c>
      <c r="CP179" s="43">
        <v>0</v>
      </c>
      <c r="CQ179" s="45">
        <v>3</v>
      </c>
      <c r="CR179" s="43">
        <v>0</v>
      </c>
      <c r="CS179" s="43">
        <v>0</v>
      </c>
      <c r="CT179" s="45">
        <v>3</v>
      </c>
      <c r="CU179" s="43">
        <v>1</v>
      </c>
      <c r="CV179" s="43" t="s">
        <v>8</v>
      </c>
      <c r="CW179" s="45">
        <v>3</v>
      </c>
      <c r="CX179" s="73">
        <v>2</v>
      </c>
      <c r="CY179" s="45">
        <v>3</v>
      </c>
      <c r="CZ179" s="45">
        <v>3</v>
      </c>
      <c r="DA179" s="97">
        <v>1</v>
      </c>
      <c r="DB179" s="53">
        <v>0</v>
      </c>
      <c r="DC179" s="43">
        <v>0</v>
      </c>
      <c r="DD179" s="43">
        <v>0</v>
      </c>
      <c r="DE179" s="45">
        <v>3</v>
      </c>
      <c r="DF179" s="43">
        <v>0</v>
      </c>
      <c r="DG179" s="43">
        <v>0</v>
      </c>
      <c r="DH179" s="43">
        <v>0</v>
      </c>
      <c r="DI179" s="43">
        <v>0</v>
      </c>
      <c r="DJ179" s="43">
        <v>0</v>
      </c>
      <c r="DK179" s="43">
        <v>0</v>
      </c>
      <c r="DL179" s="43">
        <v>0</v>
      </c>
      <c r="DM179" s="44">
        <v>1</v>
      </c>
      <c r="DN179" s="85">
        <v>3</v>
      </c>
      <c r="DO179" s="85">
        <v>3</v>
      </c>
      <c r="DP179" s="61">
        <v>0</v>
      </c>
      <c r="DQ179" s="61">
        <v>0</v>
      </c>
      <c r="DR179" s="61">
        <v>0</v>
      </c>
      <c r="DS179" s="43">
        <v>0</v>
      </c>
      <c r="DT179" s="43">
        <v>0</v>
      </c>
      <c r="DU179" s="43">
        <v>0</v>
      </c>
      <c r="DV179" s="44">
        <v>1</v>
      </c>
      <c r="DW179" s="45">
        <v>3</v>
      </c>
      <c r="DX179" s="38" t="s">
        <v>8</v>
      </c>
      <c r="DY179" s="43">
        <v>0</v>
      </c>
    </row>
    <row r="180" spans="1:129" s="11" customFormat="1" ht="118.5" customHeight="1" x14ac:dyDescent="0.25">
      <c r="A180" s="22">
        <v>179</v>
      </c>
      <c r="B180" s="43" t="s">
        <v>486</v>
      </c>
      <c r="C180" s="43" t="s">
        <v>487</v>
      </c>
      <c r="D180" s="43" t="s">
        <v>282</v>
      </c>
      <c r="E180" s="43">
        <v>4</v>
      </c>
      <c r="F180" s="43" t="s">
        <v>488</v>
      </c>
      <c r="G180" s="43">
        <v>1</v>
      </c>
      <c r="H180" s="49" t="s">
        <v>496</v>
      </c>
      <c r="I180" s="14">
        <v>2018</v>
      </c>
      <c r="J180" s="49">
        <v>44013</v>
      </c>
      <c r="K180" s="43">
        <v>2020</v>
      </c>
      <c r="L180" s="72" t="s">
        <v>8</v>
      </c>
      <c r="M180" s="43">
        <v>2</v>
      </c>
      <c r="N180" s="43" t="s">
        <v>8</v>
      </c>
      <c r="O180" s="72" t="s">
        <v>8</v>
      </c>
      <c r="P180" s="72" t="s">
        <v>8</v>
      </c>
      <c r="Q180" s="72" t="s">
        <v>8</v>
      </c>
      <c r="R180" s="72" t="s">
        <v>8</v>
      </c>
      <c r="S180" s="72" t="s">
        <v>489</v>
      </c>
      <c r="T180" s="72" t="s">
        <v>8</v>
      </c>
      <c r="U180" s="43" t="s">
        <v>310</v>
      </c>
      <c r="V180" s="43" t="s">
        <v>299</v>
      </c>
      <c r="W180" s="43">
        <v>1</v>
      </c>
      <c r="X180" s="43">
        <v>1</v>
      </c>
      <c r="Y180" s="43">
        <v>1</v>
      </c>
      <c r="Z180" s="43">
        <v>1</v>
      </c>
      <c r="AA180" s="43">
        <v>0</v>
      </c>
      <c r="AB180" s="45">
        <v>3</v>
      </c>
      <c r="AC180" s="43">
        <v>0</v>
      </c>
      <c r="AD180" s="43">
        <v>0</v>
      </c>
      <c r="AE180" s="45">
        <v>3</v>
      </c>
      <c r="AF180" s="42">
        <v>3</v>
      </c>
      <c r="AG180" s="42">
        <v>3</v>
      </c>
      <c r="AH180" s="42">
        <v>3</v>
      </c>
      <c r="AI180" s="44">
        <v>1</v>
      </c>
      <c r="AJ180" s="43">
        <v>0</v>
      </c>
      <c r="AK180" s="45">
        <v>3</v>
      </c>
      <c r="AL180" s="43">
        <v>0</v>
      </c>
      <c r="AM180" s="45">
        <v>3</v>
      </c>
      <c r="AN180" s="43">
        <v>0</v>
      </c>
      <c r="AO180" s="45">
        <v>3</v>
      </c>
      <c r="AP180" s="43">
        <v>0</v>
      </c>
      <c r="AQ180" s="43">
        <v>0</v>
      </c>
      <c r="AR180" s="44">
        <v>1</v>
      </c>
      <c r="AS180" s="44">
        <v>1</v>
      </c>
      <c r="AT180" s="44">
        <v>1</v>
      </c>
      <c r="AU180" s="45">
        <v>3</v>
      </c>
      <c r="AV180" s="44">
        <v>1</v>
      </c>
      <c r="AW180" s="44">
        <v>1</v>
      </c>
      <c r="AX180" s="18">
        <v>1</v>
      </c>
      <c r="AY180" s="44">
        <v>1</v>
      </c>
      <c r="AZ180" s="45">
        <v>3</v>
      </c>
      <c r="BA180" s="44">
        <v>1</v>
      </c>
      <c r="BB180" s="43">
        <v>0</v>
      </c>
      <c r="BC180" s="73">
        <v>2</v>
      </c>
      <c r="BD180" s="73">
        <v>2</v>
      </c>
      <c r="BE180" s="82">
        <v>1</v>
      </c>
      <c r="BF180" s="73">
        <v>2</v>
      </c>
      <c r="BG180" s="45">
        <v>3</v>
      </c>
      <c r="BH180" s="73">
        <v>2</v>
      </c>
      <c r="BI180" s="45">
        <v>3</v>
      </c>
      <c r="BJ180" s="45">
        <v>3</v>
      </c>
      <c r="BK180" s="44">
        <v>1</v>
      </c>
      <c r="BL180" s="43">
        <v>0</v>
      </c>
      <c r="BM180" s="45">
        <v>3</v>
      </c>
      <c r="BN180" s="45">
        <v>3</v>
      </c>
      <c r="BO180" s="43">
        <v>0</v>
      </c>
      <c r="BP180" s="45">
        <v>3</v>
      </c>
      <c r="BQ180" s="43">
        <v>0</v>
      </c>
      <c r="BR180" s="73">
        <v>2</v>
      </c>
      <c r="BS180" s="44">
        <v>1</v>
      </c>
      <c r="BT180" s="44">
        <v>1</v>
      </c>
      <c r="BU180" s="45">
        <v>3</v>
      </c>
      <c r="BV180" s="16">
        <v>3</v>
      </c>
      <c r="BW180" s="17">
        <v>0</v>
      </c>
      <c r="BX180" s="45">
        <v>3</v>
      </c>
      <c r="BY180" s="45">
        <v>3</v>
      </c>
      <c r="BZ180" s="45">
        <v>3</v>
      </c>
      <c r="CA180" s="45">
        <v>3</v>
      </c>
      <c r="CB180" s="45">
        <v>3</v>
      </c>
      <c r="CC180" s="43">
        <v>0</v>
      </c>
      <c r="CD180" s="43">
        <v>0</v>
      </c>
      <c r="CE180" s="43">
        <v>0</v>
      </c>
      <c r="CF180" s="44">
        <v>1</v>
      </c>
      <c r="CG180" s="43">
        <v>19</v>
      </c>
      <c r="CH180" s="43">
        <v>3206</v>
      </c>
      <c r="CI180" s="43">
        <v>1</v>
      </c>
      <c r="CJ180" s="43">
        <v>0</v>
      </c>
      <c r="CK180" s="43">
        <v>0</v>
      </c>
      <c r="CL180" s="43">
        <v>1</v>
      </c>
      <c r="CM180" s="45">
        <v>3</v>
      </c>
      <c r="CN180" s="45">
        <v>3</v>
      </c>
      <c r="CO180" s="43">
        <v>0</v>
      </c>
      <c r="CP180" s="45">
        <v>3</v>
      </c>
      <c r="CQ180" s="45">
        <v>3</v>
      </c>
      <c r="CR180" s="43">
        <v>0</v>
      </c>
      <c r="CS180" s="45">
        <v>3</v>
      </c>
      <c r="CT180" s="45">
        <v>3</v>
      </c>
      <c r="CU180" s="43">
        <v>1</v>
      </c>
      <c r="CV180" s="43" t="s">
        <v>8</v>
      </c>
      <c r="CW180" s="45">
        <v>3</v>
      </c>
      <c r="CX180" s="73">
        <v>2</v>
      </c>
      <c r="CY180" s="73">
        <v>2</v>
      </c>
      <c r="CZ180" s="45">
        <v>3</v>
      </c>
      <c r="DA180" s="45">
        <v>3</v>
      </c>
      <c r="DB180" s="44">
        <v>1</v>
      </c>
      <c r="DC180" s="45">
        <v>3</v>
      </c>
      <c r="DD180" s="45">
        <v>3</v>
      </c>
      <c r="DE180" s="45">
        <v>3</v>
      </c>
      <c r="DF180" s="45">
        <v>3</v>
      </c>
      <c r="DG180" s="45">
        <v>3</v>
      </c>
      <c r="DH180" s="45">
        <v>3</v>
      </c>
      <c r="DI180" s="45">
        <v>3</v>
      </c>
      <c r="DJ180" s="45">
        <v>3</v>
      </c>
      <c r="DK180" s="43">
        <v>0</v>
      </c>
      <c r="DL180" s="43">
        <v>0</v>
      </c>
      <c r="DM180" s="44">
        <v>1</v>
      </c>
      <c r="DN180" s="45">
        <v>3</v>
      </c>
      <c r="DO180" s="45">
        <v>3</v>
      </c>
      <c r="DP180" s="43">
        <v>0</v>
      </c>
      <c r="DQ180" s="43">
        <v>0</v>
      </c>
      <c r="DR180" s="43">
        <v>0</v>
      </c>
      <c r="DS180" s="73">
        <v>2</v>
      </c>
      <c r="DT180" s="44">
        <v>1</v>
      </c>
      <c r="DU180" s="43">
        <v>0</v>
      </c>
      <c r="DV180" s="45">
        <v>3</v>
      </c>
      <c r="DW180" s="45">
        <v>3</v>
      </c>
      <c r="DX180" s="38" t="s">
        <v>8</v>
      </c>
      <c r="DY180" s="43">
        <v>0</v>
      </c>
    </row>
    <row r="181" spans="1:129" s="11" customFormat="1" ht="118.5" customHeight="1" x14ac:dyDescent="0.25">
      <c r="A181" s="22">
        <v>180</v>
      </c>
      <c r="B181" s="43" t="s">
        <v>990</v>
      </c>
      <c r="C181" s="43" t="s">
        <v>975</v>
      </c>
      <c r="D181" s="43" t="s">
        <v>282</v>
      </c>
      <c r="E181" s="43">
        <v>1</v>
      </c>
      <c r="F181" s="43" t="s">
        <v>991</v>
      </c>
      <c r="G181" s="43">
        <v>2</v>
      </c>
      <c r="H181" s="49" t="s">
        <v>976</v>
      </c>
      <c r="I181" s="14">
        <v>2018</v>
      </c>
      <c r="J181" s="49">
        <v>44055</v>
      </c>
      <c r="K181" s="43">
        <v>2020</v>
      </c>
      <c r="L181" s="72" t="s">
        <v>8</v>
      </c>
      <c r="M181" s="43">
        <v>2</v>
      </c>
      <c r="N181" s="43" t="s">
        <v>8</v>
      </c>
      <c r="O181" s="72" t="s">
        <v>8</v>
      </c>
      <c r="P181" s="72" t="s">
        <v>8</v>
      </c>
      <c r="Q181" s="72" t="s">
        <v>8</v>
      </c>
      <c r="R181" s="72" t="s">
        <v>8</v>
      </c>
      <c r="S181" s="72" t="s">
        <v>8</v>
      </c>
      <c r="T181" s="72" t="s">
        <v>8</v>
      </c>
      <c r="U181" s="43" t="s">
        <v>310</v>
      </c>
      <c r="V181" s="43" t="s">
        <v>323</v>
      </c>
      <c r="W181" s="43">
        <v>1</v>
      </c>
      <c r="X181" s="43">
        <v>1</v>
      </c>
      <c r="Y181" s="43">
        <v>1</v>
      </c>
      <c r="Z181" s="43">
        <v>1</v>
      </c>
      <c r="AA181" s="44">
        <v>1</v>
      </c>
      <c r="AB181" s="44">
        <v>1</v>
      </c>
      <c r="AC181" s="73">
        <v>2</v>
      </c>
      <c r="AD181" s="45">
        <v>3</v>
      </c>
      <c r="AE181" s="45">
        <v>3</v>
      </c>
      <c r="AF181" s="45">
        <v>3</v>
      </c>
      <c r="AG181" s="45">
        <v>3</v>
      </c>
      <c r="AH181" s="43">
        <v>0</v>
      </c>
      <c r="AI181" s="44">
        <v>1</v>
      </c>
      <c r="AJ181" s="43">
        <v>0</v>
      </c>
      <c r="AK181" s="45">
        <v>3</v>
      </c>
      <c r="AL181" s="43">
        <v>0</v>
      </c>
      <c r="AM181" s="45">
        <v>3</v>
      </c>
      <c r="AN181" s="43">
        <v>0</v>
      </c>
      <c r="AO181" s="43">
        <v>0</v>
      </c>
      <c r="AP181" s="43">
        <v>0</v>
      </c>
      <c r="AQ181" s="44">
        <v>1</v>
      </c>
      <c r="AR181" s="44">
        <v>1</v>
      </c>
      <c r="AS181" s="44">
        <v>1</v>
      </c>
      <c r="AT181" s="44">
        <v>1</v>
      </c>
      <c r="AU181" s="44">
        <v>1</v>
      </c>
      <c r="AV181" s="44">
        <v>1</v>
      </c>
      <c r="AW181" s="44">
        <v>1</v>
      </c>
      <c r="AX181" s="17">
        <v>0</v>
      </c>
      <c r="AY181" s="44">
        <v>1</v>
      </c>
      <c r="AZ181" s="45">
        <v>3</v>
      </c>
      <c r="BA181" s="44">
        <v>1</v>
      </c>
      <c r="BB181" s="44">
        <v>1</v>
      </c>
      <c r="BC181" s="73">
        <v>2</v>
      </c>
      <c r="BD181" s="73">
        <v>2</v>
      </c>
      <c r="BE181" s="82">
        <v>1</v>
      </c>
      <c r="BF181" s="73">
        <v>2</v>
      </c>
      <c r="BG181" s="45">
        <v>3</v>
      </c>
      <c r="BH181" s="74">
        <v>0</v>
      </c>
      <c r="BI181" s="45">
        <v>3</v>
      </c>
      <c r="BJ181" s="45">
        <v>3</v>
      </c>
      <c r="BK181" s="44">
        <v>1</v>
      </c>
      <c r="BL181" s="44">
        <v>1</v>
      </c>
      <c r="BM181" s="45">
        <v>3</v>
      </c>
      <c r="BN181" s="43">
        <v>0</v>
      </c>
      <c r="BO181" s="43">
        <v>0</v>
      </c>
      <c r="BP181" s="45">
        <v>3</v>
      </c>
      <c r="BQ181" s="44">
        <v>1</v>
      </c>
      <c r="BR181" s="45">
        <v>3</v>
      </c>
      <c r="BS181" s="44">
        <v>1</v>
      </c>
      <c r="BT181" s="44">
        <v>1</v>
      </c>
      <c r="BU181" s="43">
        <v>0</v>
      </c>
      <c r="BV181" s="17">
        <v>0</v>
      </c>
      <c r="BW181" s="17">
        <v>0</v>
      </c>
      <c r="BX181" s="45">
        <v>3</v>
      </c>
      <c r="BY181" s="45">
        <v>3</v>
      </c>
      <c r="BZ181" s="45">
        <v>3</v>
      </c>
      <c r="CA181" s="45">
        <v>3</v>
      </c>
      <c r="CB181" s="43">
        <v>0</v>
      </c>
      <c r="CC181" s="43">
        <v>0</v>
      </c>
      <c r="CD181" s="43">
        <v>0</v>
      </c>
      <c r="CE181" s="43">
        <v>0</v>
      </c>
      <c r="CF181" s="43">
        <v>0</v>
      </c>
      <c r="CG181" s="43">
        <v>16</v>
      </c>
      <c r="CH181" s="43">
        <v>2421</v>
      </c>
      <c r="CI181" s="43">
        <v>1</v>
      </c>
      <c r="CJ181" s="43">
        <v>0</v>
      </c>
      <c r="CK181" s="43">
        <v>0</v>
      </c>
      <c r="CL181" s="43">
        <v>1</v>
      </c>
      <c r="CM181" s="43">
        <v>0</v>
      </c>
      <c r="CN181" s="43">
        <v>0</v>
      </c>
      <c r="CO181" s="43">
        <v>0</v>
      </c>
      <c r="CP181" s="43">
        <v>0</v>
      </c>
      <c r="CQ181" s="45">
        <v>3</v>
      </c>
      <c r="CR181" s="43">
        <v>0</v>
      </c>
      <c r="CS181" s="43">
        <v>0</v>
      </c>
      <c r="CT181" s="45">
        <v>3</v>
      </c>
      <c r="CU181" s="43">
        <v>1</v>
      </c>
      <c r="CV181" s="43" t="s">
        <v>873</v>
      </c>
      <c r="CW181" s="43">
        <v>0</v>
      </c>
      <c r="CX181" s="43">
        <v>0</v>
      </c>
      <c r="CY181" s="43">
        <v>0</v>
      </c>
      <c r="CZ181" s="43">
        <v>0</v>
      </c>
      <c r="DA181" s="43">
        <v>0</v>
      </c>
      <c r="DB181" s="43">
        <v>0</v>
      </c>
      <c r="DC181" s="43">
        <v>0</v>
      </c>
      <c r="DD181" s="43">
        <v>0</v>
      </c>
      <c r="DE181" s="43">
        <v>0</v>
      </c>
      <c r="DF181" s="43">
        <v>0</v>
      </c>
      <c r="DG181" s="43">
        <v>0</v>
      </c>
      <c r="DH181" s="43">
        <v>0</v>
      </c>
      <c r="DI181" s="43">
        <v>0</v>
      </c>
      <c r="DJ181" s="43">
        <v>0</v>
      </c>
      <c r="DK181" s="43">
        <v>0</v>
      </c>
      <c r="DL181" s="43">
        <v>0</v>
      </c>
      <c r="DM181" s="43">
        <v>0</v>
      </c>
      <c r="DN181" s="43">
        <v>0</v>
      </c>
      <c r="DO181" s="43">
        <v>0</v>
      </c>
      <c r="DP181" s="43">
        <v>0</v>
      </c>
      <c r="DQ181" s="43">
        <v>0</v>
      </c>
      <c r="DR181" s="44">
        <v>1</v>
      </c>
      <c r="DS181" s="43">
        <v>0</v>
      </c>
      <c r="DT181" s="44">
        <v>1</v>
      </c>
      <c r="DU181" s="43">
        <v>0</v>
      </c>
      <c r="DV181" s="82">
        <v>1</v>
      </c>
      <c r="DW181" s="45">
        <v>3</v>
      </c>
      <c r="DX181" s="38" t="s">
        <v>8</v>
      </c>
      <c r="DY181" s="43">
        <v>0</v>
      </c>
    </row>
    <row r="182" spans="1:129" s="11" customFormat="1" ht="118.5" customHeight="1" x14ac:dyDescent="0.25">
      <c r="A182" s="22">
        <v>181</v>
      </c>
      <c r="B182" s="43" t="s">
        <v>1007</v>
      </c>
      <c r="C182" s="43" t="s">
        <v>1008</v>
      </c>
      <c r="D182" s="43" t="s">
        <v>283</v>
      </c>
      <c r="E182" s="43">
        <v>1</v>
      </c>
      <c r="F182" s="43" t="s">
        <v>1009</v>
      </c>
      <c r="G182" s="43">
        <v>1</v>
      </c>
      <c r="H182" s="49">
        <v>43528</v>
      </c>
      <c r="I182" s="14">
        <v>2019</v>
      </c>
      <c r="J182" s="49">
        <v>44017</v>
      </c>
      <c r="K182" s="43">
        <v>2020</v>
      </c>
      <c r="L182" s="72" t="s">
        <v>8</v>
      </c>
      <c r="M182" s="43">
        <v>2</v>
      </c>
      <c r="N182" s="43" t="s">
        <v>8</v>
      </c>
      <c r="O182" s="72" t="s">
        <v>8</v>
      </c>
      <c r="P182" s="72" t="s">
        <v>8</v>
      </c>
      <c r="Q182" s="72" t="s">
        <v>8</v>
      </c>
      <c r="R182" s="72" t="s">
        <v>8</v>
      </c>
      <c r="S182" s="72" t="s">
        <v>8</v>
      </c>
      <c r="T182" s="72" t="s">
        <v>8</v>
      </c>
      <c r="U182" s="43" t="s">
        <v>310</v>
      </c>
      <c r="V182" s="43" t="s">
        <v>323</v>
      </c>
      <c r="W182" s="43">
        <v>1</v>
      </c>
      <c r="X182" s="43">
        <v>1</v>
      </c>
      <c r="Y182" s="43">
        <v>1</v>
      </c>
      <c r="Z182" s="43">
        <v>1</v>
      </c>
      <c r="AA182" s="43">
        <v>0</v>
      </c>
      <c r="AB182" s="43">
        <v>0</v>
      </c>
      <c r="AC182" s="43">
        <v>0</v>
      </c>
      <c r="AD182" s="43">
        <v>0</v>
      </c>
      <c r="AE182" s="45">
        <v>3</v>
      </c>
      <c r="AF182" s="45">
        <v>3</v>
      </c>
      <c r="AG182" s="45">
        <v>3</v>
      </c>
      <c r="AH182" s="45">
        <v>3</v>
      </c>
      <c r="AI182" s="44">
        <v>1</v>
      </c>
      <c r="AJ182" s="43">
        <v>0</v>
      </c>
      <c r="AK182" s="43">
        <v>0</v>
      </c>
      <c r="AL182" s="43">
        <v>0</v>
      </c>
      <c r="AM182" s="45">
        <v>3</v>
      </c>
      <c r="AN182" s="43">
        <v>0</v>
      </c>
      <c r="AO182" s="45">
        <v>3</v>
      </c>
      <c r="AP182" s="45">
        <v>3</v>
      </c>
      <c r="AQ182" s="43">
        <v>0</v>
      </c>
      <c r="AR182" s="44">
        <v>1</v>
      </c>
      <c r="AS182" s="44">
        <v>1</v>
      </c>
      <c r="AT182" s="44">
        <v>1</v>
      </c>
      <c r="AU182" s="44">
        <v>1</v>
      </c>
      <c r="AV182" s="44">
        <v>1</v>
      </c>
      <c r="AW182" s="44">
        <v>1</v>
      </c>
      <c r="AX182" s="17">
        <v>0</v>
      </c>
      <c r="AY182" s="73">
        <v>2</v>
      </c>
      <c r="AZ182" s="73">
        <v>2</v>
      </c>
      <c r="BA182" s="44">
        <v>1</v>
      </c>
      <c r="BB182" s="43">
        <v>0</v>
      </c>
      <c r="BC182" s="73">
        <v>2</v>
      </c>
      <c r="BD182" s="73">
        <v>2</v>
      </c>
      <c r="BE182" s="82">
        <v>1</v>
      </c>
      <c r="BF182" s="73">
        <v>2</v>
      </c>
      <c r="BG182" s="73">
        <v>2</v>
      </c>
      <c r="BH182" s="73">
        <v>2</v>
      </c>
      <c r="BI182" s="45">
        <v>3</v>
      </c>
      <c r="BJ182" s="45">
        <v>3</v>
      </c>
      <c r="BK182" s="43">
        <v>0</v>
      </c>
      <c r="BL182" s="43">
        <v>0</v>
      </c>
      <c r="BM182" s="45">
        <v>3</v>
      </c>
      <c r="BN182" s="45">
        <v>3</v>
      </c>
      <c r="BO182" s="43">
        <v>0</v>
      </c>
      <c r="BP182" s="45">
        <v>3</v>
      </c>
      <c r="BQ182" s="43">
        <v>0</v>
      </c>
      <c r="BR182" s="73">
        <v>2</v>
      </c>
      <c r="BS182" s="44">
        <v>1</v>
      </c>
      <c r="BT182" s="44">
        <v>1</v>
      </c>
      <c r="BU182" s="45">
        <v>3</v>
      </c>
      <c r="BV182" s="17">
        <v>0</v>
      </c>
      <c r="BW182" s="17">
        <v>0</v>
      </c>
      <c r="BX182" s="45">
        <v>3</v>
      </c>
      <c r="BY182" s="45">
        <v>3</v>
      </c>
      <c r="BZ182" s="45">
        <v>3</v>
      </c>
      <c r="CA182" s="43">
        <v>0</v>
      </c>
      <c r="CB182" s="43">
        <v>0</v>
      </c>
      <c r="CC182" s="45">
        <v>3</v>
      </c>
      <c r="CD182" s="43">
        <v>0</v>
      </c>
      <c r="CE182" s="43">
        <v>0</v>
      </c>
      <c r="CF182" s="45">
        <v>3</v>
      </c>
      <c r="CG182" s="43">
        <v>13</v>
      </c>
      <c r="CH182" s="43">
        <v>2276</v>
      </c>
      <c r="CI182" s="43">
        <v>1</v>
      </c>
      <c r="CJ182" s="43">
        <v>0</v>
      </c>
      <c r="CK182" s="43">
        <v>0</v>
      </c>
      <c r="CL182" s="43">
        <v>1</v>
      </c>
      <c r="CM182" s="45">
        <v>3</v>
      </c>
      <c r="CN182" s="43">
        <v>0</v>
      </c>
      <c r="CO182" s="43">
        <v>0</v>
      </c>
      <c r="CP182" s="43">
        <v>0</v>
      </c>
      <c r="CQ182" s="45">
        <v>3</v>
      </c>
      <c r="CR182" s="43">
        <v>0</v>
      </c>
      <c r="CS182" s="43">
        <v>0</v>
      </c>
      <c r="CT182" s="45">
        <v>3</v>
      </c>
      <c r="CU182" s="43">
        <v>0</v>
      </c>
      <c r="CV182" s="43" t="s">
        <v>8</v>
      </c>
      <c r="CW182" s="43">
        <v>0</v>
      </c>
      <c r="CX182" s="43">
        <v>0</v>
      </c>
      <c r="CY182" s="43">
        <v>0</v>
      </c>
      <c r="CZ182" s="43">
        <v>0</v>
      </c>
      <c r="DA182" s="43">
        <v>0</v>
      </c>
      <c r="DB182" s="43">
        <v>0</v>
      </c>
      <c r="DC182" s="43">
        <v>0</v>
      </c>
      <c r="DD182" s="43">
        <v>0</v>
      </c>
      <c r="DE182" s="43">
        <v>0</v>
      </c>
      <c r="DF182" s="43">
        <v>0</v>
      </c>
      <c r="DG182" s="43">
        <v>0</v>
      </c>
      <c r="DH182" s="43">
        <v>0</v>
      </c>
      <c r="DI182" s="43">
        <v>0</v>
      </c>
      <c r="DJ182" s="43">
        <v>0</v>
      </c>
      <c r="DK182" s="43">
        <v>0</v>
      </c>
      <c r="DL182" s="43">
        <v>0</v>
      </c>
      <c r="DM182" s="43">
        <v>0</v>
      </c>
      <c r="DN182" s="43">
        <v>0</v>
      </c>
      <c r="DO182" s="43">
        <v>0</v>
      </c>
      <c r="DP182" s="43">
        <v>0</v>
      </c>
      <c r="DQ182" s="43">
        <v>0</v>
      </c>
      <c r="DR182" s="43">
        <v>0</v>
      </c>
      <c r="DS182" s="43">
        <v>0</v>
      </c>
      <c r="DT182" s="43">
        <v>0</v>
      </c>
      <c r="DU182" s="43">
        <v>0</v>
      </c>
      <c r="DV182" s="73">
        <v>2</v>
      </c>
      <c r="DW182" s="45">
        <v>3</v>
      </c>
      <c r="DX182" s="43" t="s">
        <v>8</v>
      </c>
      <c r="DY182" s="43">
        <v>0</v>
      </c>
    </row>
    <row r="183" spans="1:129" s="11" customFormat="1" ht="118.5" customHeight="1" x14ac:dyDescent="0.25">
      <c r="A183" s="22">
        <v>182</v>
      </c>
      <c r="B183" s="43" t="s">
        <v>164</v>
      </c>
      <c r="C183" s="43" t="s">
        <v>1003</v>
      </c>
      <c r="D183" s="43" t="s">
        <v>282</v>
      </c>
      <c r="E183" s="43">
        <v>1</v>
      </c>
      <c r="F183" s="43" t="s">
        <v>169</v>
      </c>
      <c r="G183" s="43">
        <v>1</v>
      </c>
      <c r="H183" s="49">
        <v>43646</v>
      </c>
      <c r="I183" s="14">
        <v>2019</v>
      </c>
      <c r="J183" s="49">
        <v>44044</v>
      </c>
      <c r="K183" s="14">
        <v>2020</v>
      </c>
      <c r="L183" s="43" t="s">
        <v>8</v>
      </c>
      <c r="M183" s="43">
        <v>2</v>
      </c>
      <c r="N183" s="43" t="s">
        <v>8</v>
      </c>
      <c r="O183" s="43" t="s">
        <v>8</v>
      </c>
      <c r="P183" s="43" t="s">
        <v>8</v>
      </c>
      <c r="Q183" s="43" t="s">
        <v>8</v>
      </c>
      <c r="R183" s="43" t="s">
        <v>8</v>
      </c>
      <c r="S183" s="43" t="s">
        <v>8</v>
      </c>
      <c r="T183" s="43" t="s">
        <v>8</v>
      </c>
      <c r="U183" s="43" t="s">
        <v>297</v>
      </c>
      <c r="V183" s="43" t="s">
        <v>299</v>
      </c>
      <c r="W183" s="43">
        <v>1</v>
      </c>
      <c r="X183" s="43">
        <v>1</v>
      </c>
      <c r="Y183" s="43">
        <v>1</v>
      </c>
      <c r="Z183" s="43">
        <v>1</v>
      </c>
      <c r="AA183" s="43">
        <v>0</v>
      </c>
      <c r="AB183" s="43">
        <v>0</v>
      </c>
      <c r="AC183" s="43">
        <v>0</v>
      </c>
      <c r="AD183" s="43">
        <v>0</v>
      </c>
      <c r="AE183" s="43">
        <v>0</v>
      </c>
      <c r="AF183" s="42">
        <v>3</v>
      </c>
      <c r="AG183" s="42">
        <v>3</v>
      </c>
      <c r="AH183" s="42">
        <v>3</v>
      </c>
      <c r="AI183" s="43">
        <v>0</v>
      </c>
      <c r="AJ183" s="43">
        <v>0</v>
      </c>
      <c r="AK183" s="45">
        <v>3</v>
      </c>
      <c r="AL183" s="43">
        <v>0</v>
      </c>
      <c r="AM183" s="45">
        <v>3</v>
      </c>
      <c r="AN183" s="43">
        <v>0</v>
      </c>
      <c r="AO183" s="43">
        <v>0</v>
      </c>
      <c r="AP183" s="43">
        <v>0</v>
      </c>
      <c r="AQ183" s="43">
        <v>0</v>
      </c>
      <c r="AR183" s="43">
        <v>0</v>
      </c>
      <c r="AS183" s="44">
        <v>1</v>
      </c>
      <c r="AT183" s="43">
        <v>0</v>
      </c>
      <c r="AU183" s="43">
        <v>0</v>
      </c>
      <c r="AV183" s="43">
        <v>0</v>
      </c>
      <c r="AW183" s="43">
        <v>0</v>
      </c>
      <c r="AX183" s="17">
        <v>0</v>
      </c>
      <c r="AY183" s="43">
        <v>0</v>
      </c>
      <c r="AZ183" s="44">
        <v>1</v>
      </c>
      <c r="BA183" s="43">
        <v>0</v>
      </c>
      <c r="BB183" s="43">
        <v>0</v>
      </c>
      <c r="BC183" s="73">
        <v>2</v>
      </c>
      <c r="BD183" s="124">
        <v>2</v>
      </c>
      <c r="BE183" s="38">
        <v>0</v>
      </c>
      <c r="BF183" s="38">
        <v>0</v>
      </c>
      <c r="BG183" s="45">
        <v>3</v>
      </c>
      <c r="BH183" s="38">
        <v>0</v>
      </c>
      <c r="BI183" s="45">
        <v>3</v>
      </c>
      <c r="BJ183" s="17">
        <v>0</v>
      </c>
      <c r="BK183" s="43">
        <v>0</v>
      </c>
      <c r="BL183" s="43">
        <v>0</v>
      </c>
      <c r="BM183" s="43">
        <v>0</v>
      </c>
      <c r="BN183" s="43">
        <v>0</v>
      </c>
      <c r="BO183" s="43">
        <v>0</v>
      </c>
      <c r="BP183" s="43">
        <v>0</v>
      </c>
      <c r="BQ183" s="43">
        <v>0</v>
      </c>
      <c r="BR183" s="44">
        <v>1</v>
      </c>
      <c r="BS183" s="44">
        <v>1</v>
      </c>
      <c r="BT183" s="43">
        <v>0</v>
      </c>
      <c r="BU183" s="43">
        <v>0</v>
      </c>
      <c r="BV183" s="17">
        <v>0</v>
      </c>
      <c r="BW183" s="17">
        <v>0</v>
      </c>
      <c r="BX183" s="45">
        <v>3</v>
      </c>
      <c r="BY183" s="12">
        <v>0</v>
      </c>
      <c r="BZ183" s="58">
        <v>3</v>
      </c>
      <c r="CA183" s="12">
        <v>0</v>
      </c>
      <c r="CB183" s="43">
        <v>0</v>
      </c>
      <c r="CC183" s="43">
        <v>0</v>
      </c>
      <c r="CD183" s="43">
        <v>0</v>
      </c>
      <c r="CE183" s="43">
        <v>1</v>
      </c>
      <c r="CF183" s="45">
        <v>3</v>
      </c>
      <c r="CG183" s="43">
        <v>3</v>
      </c>
      <c r="CH183" s="43">
        <v>311</v>
      </c>
      <c r="CI183" s="43">
        <v>0</v>
      </c>
      <c r="CJ183" s="43">
        <v>1</v>
      </c>
      <c r="CK183" s="43">
        <v>0</v>
      </c>
      <c r="CL183" s="43">
        <v>1</v>
      </c>
      <c r="CM183" s="45">
        <v>3</v>
      </c>
      <c r="CN183" s="43">
        <v>0</v>
      </c>
      <c r="CO183" s="43">
        <v>0</v>
      </c>
      <c r="CP183" s="43">
        <v>0</v>
      </c>
      <c r="CQ183" s="45">
        <v>3</v>
      </c>
      <c r="CR183" s="45">
        <v>3</v>
      </c>
      <c r="CS183" s="43">
        <v>0</v>
      </c>
      <c r="CT183" s="45">
        <v>3</v>
      </c>
      <c r="CU183" s="61">
        <v>1</v>
      </c>
      <c r="CV183" s="61" t="s">
        <v>8</v>
      </c>
      <c r="CW183" s="85">
        <v>3</v>
      </c>
      <c r="CX183" s="85">
        <v>3</v>
      </c>
      <c r="CY183" s="85">
        <v>3</v>
      </c>
      <c r="CZ183" s="85">
        <v>3</v>
      </c>
      <c r="DA183" s="97">
        <v>1</v>
      </c>
      <c r="DB183" s="97">
        <v>1</v>
      </c>
      <c r="DC183" s="85">
        <v>3</v>
      </c>
      <c r="DD183" s="85">
        <v>3</v>
      </c>
      <c r="DE183" s="85">
        <v>3</v>
      </c>
      <c r="DF183" s="61">
        <v>0</v>
      </c>
      <c r="DG183" s="61">
        <v>0</v>
      </c>
      <c r="DH183" s="61">
        <v>0</v>
      </c>
      <c r="DI183" s="85">
        <v>3</v>
      </c>
      <c r="DJ183" s="85">
        <v>3</v>
      </c>
      <c r="DK183" s="61">
        <v>0</v>
      </c>
      <c r="DL183" s="61">
        <v>0</v>
      </c>
      <c r="DM183" s="61">
        <v>0</v>
      </c>
      <c r="DN183" s="85">
        <v>3</v>
      </c>
      <c r="DO183" s="85">
        <v>3</v>
      </c>
      <c r="DP183" s="61">
        <v>0</v>
      </c>
      <c r="DQ183" s="61">
        <v>0</v>
      </c>
      <c r="DR183" s="61">
        <v>0</v>
      </c>
      <c r="DS183" s="43">
        <v>0</v>
      </c>
      <c r="DT183" s="44">
        <v>1</v>
      </c>
      <c r="DU183" s="43">
        <v>0</v>
      </c>
      <c r="DV183" s="45">
        <v>3</v>
      </c>
      <c r="DW183" s="45">
        <v>3</v>
      </c>
      <c r="DX183" s="38" t="s">
        <v>8</v>
      </c>
      <c r="DY183" s="43">
        <v>1</v>
      </c>
    </row>
    <row r="184" spans="1:129" s="11" customFormat="1" ht="118.5" customHeight="1" x14ac:dyDescent="0.25">
      <c r="A184" s="22">
        <v>183</v>
      </c>
      <c r="B184" s="43" t="s">
        <v>1169</v>
      </c>
      <c r="C184" s="43" t="s">
        <v>1170</v>
      </c>
      <c r="D184" s="43" t="s">
        <v>370</v>
      </c>
      <c r="E184" s="43">
        <v>1</v>
      </c>
      <c r="F184" s="43" t="s">
        <v>1171</v>
      </c>
      <c r="G184" s="43">
        <v>1</v>
      </c>
      <c r="H184" s="49">
        <v>43658</v>
      </c>
      <c r="I184" s="14">
        <v>2019</v>
      </c>
      <c r="J184" s="49" t="s">
        <v>136</v>
      </c>
      <c r="K184" s="14">
        <v>0</v>
      </c>
      <c r="L184" s="43" t="s">
        <v>8</v>
      </c>
      <c r="M184" s="43">
        <v>2</v>
      </c>
      <c r="N184" s="43" t="s">
        <v>8</v>
      </c>
      <c r="O184" s="43" t="s">
        <v>8</v>
      </c>
      <c r="P184" s="43" t="s">
        <v>8</v>
      </c>
      <c r="Q184" s="43" t="s">
        <v>8</v>
      </c>
      <c r="R184" s="43" t="s">
        <v>8</v>
      </c>
      <c r="S184" s="43" t="s">
        <v>8</v>
      </c>
      <c r="T184" s="43" t="s">
        <v>8</v>
      </c>
      <c r="U184" s="43" t="s">
        <v>297</v>
      </c>
      <c r="V184" s="36" t="s">
        <v>299</v>
      </c>
      <c r="W184" s="36">
        <v>1</v>
      </c>
      <c r="X184" s="36">
        <v>1</v>
      </c>
      <c r="Y184" s="36">
        <v>1</v>
      </c>
      <c r="Z184" s="36">
        <v>1</v>
      </c>
      <c r="AA184" s="43">
        <v>0</v>
      </c>
      <c r="AB184" s="43">
        <v>0</v>
      </c>
      <c r="AC184" s="44">
        <v>1</v>
      </c>
      <c r="AD184" s="43">
        <v>0</v>
      </c>
      <c r="AE184" s="43">
        <v>0</v>
      </c>
      <c r="AF184" s="42">
        <v>3</v>
      </c>
      <c r="AG184" s="42">
        <v>3</v>
      </c>
      <c r="AH184" s="42">
        <v>3</v>
      </c>
      <c r="AI184" s="73">
        <v>2</v>
      </c>
      <c r="AJ184" s="43">
        <v>0</v>
      </c>
      <c r="AK184" s="45">
        <v>3</v>
      </c>
      <c r="AL184" s="43">
        <v>0</v>
      </c>
      <c r="AM184" s="43">
        <v>0</v>
      </c>
      <c r="AN184" s="43">
        <v>0</v>
      </c>
      <c r="AO184" s="43">
        <v>0</v>
      </c>
      <c r="AP184" s="43">
        <v>0</v>
      </c>
      <c r="AQ184" s="43">
        <v>0</v>
      </c>
      <c r="AR184" s="43">
        <v>0</v>
      </c>
      <c r="AS184" s="43">
        <v>0</v>
      </c>
      <c r="AT184" s="43">
        <v>0</v>
      </c>
      <c r="AU184" s="44">
        <v>1</v>
      </c>
      <c r="AV184" s="43">
        <v>0</v>
      </c>
      <c r="AW184" s="43">
        <v>0</v>
      </c>
      <c r="AX184" s="17">
        <v>0</v>
      </c>
      <c r="AY184" s="44">
        <v>1</v>
      </c>
      <c r="AZ184" s="45">
        <v>3</v>
      </c>
      <c r="BA184" s="43">
        <v>0</v>
      </c>
      <c r="BB184" s="43">
        <v>0</v>
      </c>
      <c r="BC184" s="73">
        <v>2</v>
      </c>
      <c r="BD184" s="73">
        <v>2</v>
      </c>
      <c r="BE184" s="43">
        <v>0</v>
      </c>
      <c r="BF184" s="43">
        <v>0</v>
      </c>
      <c r="BG184" s="43">
        <v>0</v>
      </c>
      <c r="BH184" s="43">
        <v>0</v>
      </c>
      <c r="BI184" s="45">
        <v>3</v>
      </c>
      <c r="BJ184" s="17">
        <v>0</v>
      </c>
      <c r="BK184" s="43">
        <v>0</v>
      </c>
      <c r="BL184" s="43">
        <v>0</v>
      </c>
      <c r="BM184" s="43">
        <v>0</v>
      </c>
      <c r="BN184" s="43">
        <v>0</v>
      </c>
      <c r="BO184" s="43">
        <v>0</v>
      </c>
      <c r="BP184" s="43">
        <v>0</v>
      </c>
      <c r="BQ184" s="43">
        <v>0</v>
      </c>
      <c r="BR184" s="73">
        <v>2</v>
      </c>
      <c r="BS184" s="44">
        <v>1</v>
      </c>
      <c r="BT184" s="43">
        <v>0</v>
      </c>
      <c r="BU184" s="43">
        <v>0</v>
      </c>
      <c r="BV184" s="17">
        <v>0</v>
      </c>
      <c r="BW184" s="17">
        <v>0</v>
      </c>
      <c r="BX184" s="45">
        <v>3</v>
      </c>
      <c r="BY184" s="58">
        <v>3</v>
      </c>
      <c r="BZ184" s="58">
        <v>3</v>
      </c>
      <c r="CA184" s="58">
        <v>3</v>
      </c>
      <c r="CB184" s="43">
        <v>0</v>
      </c>
      <c r="CC184" s="43">
        <v>0</v>
      </c>
      <c r="CD184" s="43">
        <v>0</v>
      </c>
      <c r="CE184" s="43">
        <v>1</v>
      </c>
      <c r="CF184" s="45">
        <v>3</v>
      </c>
      <c r="CG184" s="43">
        <v>13</v>
      </c>
      <c r="CH184" s="43">
        <v>2174</v>
      </c>
      <c r="CI184" s="43">
        <v>0</v>
      </c>
      <c r="CJ184" s="43">
        <v>1</v>
      </c>
      <c r="CK184" s="43">
        <v>0</v>
      </c>
      <c r="CL184" s="43">
        <v>0</v>
      </c>
      <c r="CM184" s="43">
        <v>0</v>
      </c>
      <c r="CN184" s="43">
        <v>0</v>
      </c>
      <c r="CO184" s="43">
        <v>0</v>
      </c>
      <c r="CP184" s="43">
        <v>0</v>
      </c>
      <c r="CQ184" s="45">
        <v>3</v>
      </c>
      <c r="CR184" s="45">
        <v>3</v>
      </c>
      <c r="CS184" s="43">
        <v>0</v>
      </c>
      <c r="CT184" s="45">
        <v>3</v>
      </c>
      <c r="CU184" s="43">
        <v>1</v>
      </c>
      <c r="CV184" s="127" t="s">
        <v>8</v>
      </c>
      <c r="CW184" s="73">
        <v>2</v>
      </c>
      <c r="CX184" s="73">
        <v>2</v>
      </c>
      <c r="CY184" s="85">
        <v>3</v>
      </c>
      <c r="CZ184" s="85">
        <v>3</v>
      </c>
      <c r="DA184" s="85">
        <v>3</v>
      </c>
      <c r="DB184" s="97">
        <v>1</v>
      </c>
      <c r="DC184" s="85">
        <v>3</v>
      </c>
      <c r="DD184" s="85">
        <v>3</v>
      </c>
      <c r="DE184" s="85">
        <v>3</v>
      </c>
      <c r="DF184" s="86">
        <v>0</v>
      </c>
      <c r="DG184" s="86">
        <v>0</v>
      </c>
      <c r="DH184" s="86">
        <v>0</v>
      </c>
      <c r="DI184" s="97">
        <v>1</v>
      </c>
      <c r="DJ184" s="86">
        <v>0</v>
      </c>
      <c r="DK184" s="86">
        <v>0</v>
      </c>
      <c r="DL184" s="85">
        <v>3</v>
      </c>
      <c r="DM184" s="86">
        <v>0</v>
      </c>
      <c r="DN184" s="85">
        <v>3</v>
      </c>
      <c r="DO184" s="85">
        <v>3</v>
      </c>
      <c r="DP184" s="86">
        <v>0</v>
      </c>
      <c r="DQ184" s="86">
        <v>0</v>
      </c>
      <c r="DR184" s="86">
        <v>0</v>
      </c>
      <c r="DS184" s="86">
        <v>0</v>
      </c>
      <c r="DT184" s="73">
        <v>2</v>
      </c>
      <c r="DU184" s="86">
        <v>0</v>
      </c>
      <c r="DV184" s="73">
        <v>2</v>
      </c>
      <c r="DW184" s="43">
        <v>0</v>
      </c>
      <c r="DX184" s="43" t="s">
        <v>8</v>
      </c>
      <c r="DY184" s="43">
        <v>0</v>
      </c>
    </row>
    <row r="185" spans="1:129" s="11" customFormat="1" ht="118.5" customHeight="1" x14ac:dyDescent="0.25">
      <c r="A185" s="22">
        <v>184</v>
      </c>
      <c r="B185" s="43" t="s">
        <v>1136</v>
      </c>
      <c r="C185" s="43" t="s">
        <v>1134</v>
      </c>
      <c r="D185" s="43" t="s">
        <v>1133</v>
      </c>
      <c r="E185" s="43">
        <v>1</v>
      </c>
      <c r="F185" s="43" t="s">
        <v>1135</v>
      </c>
      <c r="G185" s="43">
        <v>3</v>
      </c>
      <c r="H185" s="49">
        <v>43745</v>
      </c>
      <c r="I185" s="14">
        <v>2019</v>
      </c>
      <c r="J185" s="49" t="s">
        <v>136</v>
      </c>
      <c r="K185" s="14">
        <v>0</v>
      </c>
      <c r="L185" s="43" t="s">
        <v>8</v>
      </c>
      <c r="M185" s="43">
        <v>2</v>
      </c>
      <c r="N185" s="43" t="s">
        <v>8</v>
      </c>
      <c r="O185" s="43" t="s">
        <v>8</v>
      </c>
      <c r="P185" s="43" t="s">
        <v>8</v>
      </c>
      <c r="Q185" s="43" t="s">
        <v>8</v>
      </c>
      <c r="R185" s="43" t="s">
        <v>8</v>
      </c>
      <c r="S185" s="43" t="s">
        <v>8</v>
      </c>
      <c r="T185" s="43" t="s">
        <v>8</v>
      </c>
      <c r="U185" s="43" t="s">
        <v>297</v>
      </c>
      <c r="V185" s="43" t="s">
        <v>299</v>
      </c>
      <c r="W185" s="36">
        <v>1</v>
      </c>
      <c r="X185" s="36">
        <v>1</v>
      </c>
      <c r="Y185" s="36">
        <v>1</v>
      </c>
      <c r="Z185" s="36">
        <v>1</v>
      </c>
      <c r="AA185" s="45">
        <v>3</v>
      </c>
      <c r="AB185" s="45">
        <v>3</v>
      </c>
      <c r="AC185" s="43">
        <v>0</v>
      </c>
      <c r="AD185" s="43">
        <v>0</v>
      </c>
      <c r="AE185" s="43">
        <v>0</v>
      </c>
      <c r="AF185" s="53">
        <v>0</v>
      </c>
      <c r="AG185" s="53">
        <v>0</v>
      </c>
      <c r="AH185" s="53">
        <v>0</v>
      </c>
      <c r="AI185" s="44">
        <v>1</v>
      </c>
      <c r="AJ185" s="45">
        <v>3</v>
      </c>
      <c r="AK185" s="45">
        <v>3</v>
      </c>
      <c r="AL185" s="43">
        <v>0</v>
      </c>
      <c r="AM185" s="43">
        <v>0</v>
      </c>
      <c r="AN185" s="43">
        <v>0</v>
      </c>
      <c r="AO185" s="45">
        <v>3</v>
      </c>
      <c r="AP185" s="43">
        <v>0</v>
      </c>
      <c r="AQ185" s="43">
        <v>0</v>
      </c>
      <c r="AR185" s="44">
        <v>1</v>
      </c>
      <c r="AS185" s="43">
        <v>0</v>
      </c>
      <c r="AT185" s="43">
        <v>0</v>
      </c>
      <c r="AU185" s="43">
        <v>0</v>
      </c>
      <c r="AV185" s="44">
        <v>1</v>
      </c>
      <c r="AW185" s="43">
        <v>0</v>
      </c>
      <c r="AX185" s="18">
        <v>1</v>
      </c>
      <c r="AY185" s="43">
        <v>0</v>
      </c>
      <c r="AZ185" s="45">
        <v>3</v>
      </c>
      <c r="BA185" s="43">
        <v>0</v>
      </c>
      <c r="BB185" s="45">
        <v>3</v>
      </c>
      <c r="BC185" s="73">
        <v>2</v>
      </c>
      <c r="BD185" s="73">
        <v>2</v>
      </c>
      <c r="BE185" s="73">
        <v>2</v>
      </c>
      <c r="BF185" s="43">
        <v>0</v>
      </c>
      <c r="BG185" s="73">
        <v>2</v>
      </c>
      <c r="BH185" s="43">
        <v>0</v>
      </c>
      <c r="BI185" s="45">
        <v>3</v>
      </c>
      <c r="BJ185" s="16">
        <v>3</v>
      </c>
      <c r="BK185" s="43">
        <v>0</v>
      </c>
      <c r="BL185" s="43">
        <v>0</v>
      </c>
      <c r="BM185" s="45">
        <v>3</v>
      </c>
      <c r="BN185" s="43">
        <v>0</v>
      </c>
      <c r="BO185" s="73">
        <v>2</v>
      </c>
      <c r="BP185" s="68">
        <v>3</v>
      </c>
      <c r="BQ185" s="43">
        <v>0</v>
      </c>
      <c r="BR185" s="45">
        <v>3</v>
      </c>
      <c r="BS185" s="43">
        <v>0</v>
      </c>
      <c r="BT185" s="44">
        <v>1</v>
      </c>
      <c r="BU185" s="45">
        <v>3</v>
      </c>
      <c r="BV185" s="16">
        <v>3</v>
      </c>
      <c r="BW185" s="16">
        <v>3</v>
      </c>
      <c r="BX185" s="45">
        <v>3</v>
      </c>
      <c r="BY185" s="58">
        <v>3</v>
      </c>
      <c r="BZ185" s="58">
        <v>3</v>
      </c>
      <c r="CA185" s="12">
        <v>0</v>
      </c>
      <c r="CB185" s="43">
        <v>0</v>
      </c>
      <c r="CC185" s="43">
        <v>0</v>
      </c>
      <c r="CD185" s="43">
        <v>0</v>
      </c>
      <c r="CE185" s="43">
        <v>0</v>
      </c>
      <c r="CF185" s="43">
        <v>0</v>
      </c>
      <c r="CG185" s="43">
        <v>22</v>
      </c>
      <c r="CH185" s="43">
        <v>5346</v>
      </c>
      <c r="CI185" s="43">
        <v>1</v>
      </c>
      <c r="CJ185" s="43">
        <v>0</v>
      </c>
      <c r="CK185" s="43">
        <v>0</v>
      </c>
      <c r="CL185" s="43">
        <v>0</v>
      </c>
      <c r="CM185" s="43">
        <v>0</v>
      </c>
      <c r="CN185" s="43">
        <v>0</v>
      </c>
      <c r="CO185" s="43">
        <v>0</v>
      </c>
      <c r="CP185" s="43">
        <v>0</v>
      </c>
      <c r="CQ185" s="43">
        <v>0</v>
      </c>
      <c r="CR185" s="43">
        <v>0</v>
      </c>
      <c r="CS185" s="43">
        <v>0</v>
      </c>
      <c r="CT185" s="43">
        <v>0</v>
      </c>
      <c r="CU185" s="43">
        <v>0</v>
      </c>
      <c r="CV185" s="127" t="s">
        <v>1172</v>
      </c>
      <c r="CW185" s="86">
        <v>0</v>
      </c>
      <c r="CX185" s="86">
        <v>0</v>
      </c>
      <c r="CY185" s="86">
        <v>0</v>
      </c>
      <c r="CZ185" s="86">
        <v>0</v>
      </c>
      <c r="DA185" s="86">
        <v>0</v>
      </c>
      <c r="DB185" s="86">
        <v>0</v>
      </c>
      <c r="DC185" s="86">
        <v>0</v>
      </c>
      <c r="DD185" s="86">
        <v>0</v>
      </c>
      <c r="DE185" s="86">
        <v>0</v>
      </c>
      <c r="DF185" s="86">
        <v>0</v>
      </c>
      <c r="DG185" s="86">
        <v>0</v>
      </c>
      <c r="DH185" s="86">
        <v>0</v>
      </c>
      <c r="DI185" s="86">
        <v>0</v>
      </c>
      <c r="DJ185" s="86">
        <v>0</v>
      </c>
      <c r="DK185" s="86">
        <v>0</v>
      </c>
      <c r="DL185" s="86">
        <v>0</v>
      </c>
      <c r="DM185" s="86">
        <v>0</v>
      </c>
      <c r="DN185" s="86">
        <v>0</v>
      </c>
      <c r="DO185" s="86">
        <v>0</v>
      </c>
      <c r="DP185" s="86">
        <v>0</v>
      </c>
      <c r="DQ185" s="86">
        <v>0</v>
      </c>
      <c r="DR185" s="86">
        <v>0</v>
      </c>
      <c r="DS185" s="86">
        <v>0</v>
      </c>
      <c r="DT185" s="86">
        <v>0</v>
      </c>
      <c r="DU185" s="86">
        <v>0</v>
      </c>
      <c r="DV185" s="86">
        <v>0</v>
      </c>
      <c r="DW185" s="45">
        <v>3</v>
      </c>
      <c r="DX185" s="38" t="s">
        <v>8</v>
      </c>
      <c r="DY185" s="43">
        <v>0</v>
      </c>
    </row>
    <row r="186" spans="1:129" s="11" customFormat="1" ht="118.5" customHeight="1" x14ac:dyDescent="0.25">
      <c r="A186" s="22">
        <v>185</v>
      </c>
      <c r="B186" s="35" t="s">
        <v>1174</v>
      </c>
      <c r="C186" s="35" t="s">
        <v>1175</v>
      </c>
      <c r="D186" s="35" t="s">
        <v>283</v>
      </c>
      <c r="E186" s="43">
        <v>5</v>
      </c>
      <c r="F186" s="43" t="s">
        <v>1173</v>
      </c>
      <c r="G186" s="43">
        <v>1</v>
      </c>
      <c r="H186" s="49">
        <v>43994</v>
      </c>
      <c r="I186" s="14">
        <v>2020</v>
      </c>
      <c r="J186" s="49" t="s">
        <v>136</v>
      </c>
      <c r="K186" s="14">
        <v>0</v>
      </c>
      <c r="L186" s="43" t="s">
        <v>8</v>
      </c>
      <c r="M186" s="43">
        <v>2</v>
      </c>
      <c r="N186" s="43" t="s">
        <v>8</v>
      </c>
      <c r="O186" s="43" t="s">
        <v>8</v>
      </c>
      <c r="P186" s="43" t="s">
        <v>8</v>
      </c>
      <c r="Q186" s="43" t="s">
        <v>8</v>
      </c>
      <c r="R186" s="43" t="s">
        <v>8</v>
      </c>
      <c r="S186" s="43" t="s">
        <v>8</v>
      </c>
      <c r="T186" s="43" t="s">
        <v>8</v>
      </c>
      <c r="U186" s="43" t="s">
        <v>297</v>
      </c>
      <c r="W186" s="36">
        <v>1</v>
      </c>
      <c r="X186" s="36">
        <v>1</v>
      </c>
      <c r="Y186" s="36">
        <v>1</v>
      </c>
      <c r="Z186" s="36">
        <v>1</v>
      </c>
      <c r="AA186" s="45">
        <v>3</v>
      </c>
      <c r="AB186" s="45">
        <v>3</v>
      </c>
      <c r="AC186" s="43">
        <v>0</v>
      </c>
      <c r="AD186" s="43">
        <v>0</v>
      </c>
      <c r="AE186" s="45">
        <v>3</v>
      </c>
      <c r="AF186" s="53">
        <v>0</v>
      </c>
      <c r="AG186" s="53">
        <v>0</v>
      </c>
      <c r="AH186" s="53">
        <v>0</v>
      </c>
      <c r="AI186" s="53">
        <v>0</v>
      </c>
      <c r="AJ186" s="45">
        <v>3</v>
      </c>
      <c r="AK186" s="45">
        <v>3</v>
      </c>
      <c r="AL186" s="43">
        <v>0</v>
      </c>
      <c r="AM186" s="45">
        <v>3</v>
      </c>
      <c r="AN186" s="43">
        <v>0</v>
      </c>
      <c r="AO186" s="73">
        <v>2</v>
      </c>
      <c r="AP186" s="45">
        <v>3</v>
      </c>
      <c r="AQ186" s="43">
        <v>0</v>
      </c>
      <c r="AR186" s="44">
        <v>1</v>
      </c>
      <c r="AS186" s="73">
        <v>2</v>
      </c>
      <c r="AT186" s="43">
        <v>0</v>
      </c>
      <c r="AU186" s="43">
        <v>0</v>
      </c>
      <c r="AV186" s="44">
        <v>1</v>
      </c>
      <c r="AW186" s="43">
        <v>0</v>
      </c>
      <c r="AX186" s="18">
        <v>1</v>
      </c>
      <c r="AY186" s="73">
        <v>2</v>
      </c>
      <c r="AZ186" s="43">
        <v>0</v>
      </c>
      <c r="BA186" s="43">
        <v>0</v>
      </c>
      <c r="BB186" s="43">
        <v>0</v>
      </c>
      <c r="BC186" s="73">
        <v>2</v>
      </c>
      <c r="BD186" s="73">
        <v>2</v>
      </c>
      <c r="BE186" s="73">
        <v>2</v>
      </c>
      <c r="BF186" s="82">
        <v>1</v>
      </c>
      <c r="BG186" s="45">
        <v>3</v>
      </c>
      <c r="BH186" s="43">
        <v>0</v>
      </c>
      <c r="BI186" s="43">
        <v>0</v>
      </c>
      <c r="BJ186" s="43">
        <v>0</v>
      </c>
      <c r="BK186" s="43">
        <v>0</v>
      </c>
      <c r="BL186" s="43">
        <v>0</v>
      </c>
      <c r="BM186" s="73">
        <v>2</v>
      </c>
      <c r="BN186" s="43">
        <v>0</v>
      </c>
      <c r="BO186" s="68">
        <v>3</v>
      </c>
      <c r="BP186" s="68">
        <v>3</v>
      </c>
      <c r="BQ186" s="43">
        <v>0</v>
      </c>
      <c r="BR186" s="45">
        <v>3</v>
      </c>
      <c r="BS186" s="43">
        <v>0</v>
      </c>
      <c r="BT186" s="44">
        <v>1</v>
      </c>
      <c r="BU186" s="43">
        <v>0</v>
      </c>
      <c r="BV186" s="43">
        <v>0</v>
      </c>
      <c r="BW186" s="16">
        <v>3</v>
      </c>
      <c r="BX186" s="45">
        <v>3</v>
      </c>
      <c r="BY186" s="58">
        <v>3</v>
      </c>
      <c r="BZ186" s="58">
        <v>3</v>
      </c>
      <c r="CA186" s="12">
        <v>0</v>
      </c>
      <c r="CB186" s="43">
        <v>0</v>
      </c>
      <c r="CC186" s="43">
        <v>0</v>
      </c>
      <c r="CD186" s="43">
        <v>0</v>
      </c>
      <c r="CE186" s="43">
        <v>0</v>
      </c>
      <c r="CF186" s="43">
        <v>0</v>
      </c>
      <c r="CG186" s="43">
        <v>65</v>
      </c>
      <c r="CH186" s="43">
        <v>10887</v>
      </c>
      <c r="CI186" s="43">
        <v>1</v>
      </c>
      <c r="CJ186" s="43">
        <v>0</v>
      </c>
      <c r="CK186" s="43">
        <v>0</v>
      </c>
      <c r="CL186" s="43">
        <v>0</v>
      </c>
      <c r="CM186" s="43">
        <v>0</v>
      </c>
      <c r="CN186" s="43">
        <v>0</v>
      </c>
      <c r="CO186" s="43">
        <v>0</v>
      </c>
      <c r="CP186" s="43">
        <v>0</v>
      </c>
      <c r="CQ186" s="43">
        <v>0</v>
      </c>
      <c r="CR186" s="43">
        <v>0</v>
      </c>
      <c r="CS186" s="43">
        <v>0</v>
      </c>
      <c r="CT186" s="43">
        <v>0</v>
      </c>
      <c r="CU186" s="43">
        <v>0</v>
      </c>
      <c r="CV186" s="127" t="s">
        <v>8</v>
      </c>
      <c r="CW186" s="86">
        <v>0</v>
      </c>
      <c r="CX186" s="86">
        <v>0</v>
      </c>
      <c r="CY186" s="86">
        <v>0</v>
      </c>
      <c r="CZ186" s="86">
        <v>0</v>
      </c>
      <c r="DA186" s="86">
        <v>0</v>
      </c>
      <c r="DB186" s="86">
        <v>0</v>
      </c>
      <c r="DC186" s="86">
        <v>0</v>
      </c>
      <c r="DD186" s="86">
        <v>0</v>
      </c>
      <c r="DE186" s="86">
        <v>0</v>
      </c>
      <c r="DF186" s="86">
        <v>0</v>
      </c>
      <c r="DG186" s="86">
        <v>0</v>
      </c>
      <c r="DH186" s="86">
        <v>0</v>
      </c>
      <c r="DI186" s="86">
        <v>0</v>
      </c>
      <c r="DJ186" s="86">
        <v>0</v>
      </c>
      <c r="DK186" s="86">
        <v>0</v>
      </c>
      <c r="DL186" s="86">
        <v>0</v>
      </c>
      <c r="DM186" s="86">
        <v>0</v>
      </c>
      <c r="DN186" s="86">
        <v>0</v>
      </c>
      <c r="DO186" s="86">
        <v>0</v>
      </c>
      <c r="DP186" s="86">
        <v>0</v>
      </c>
      <c r="DQ186" s="86">
        <v>0</v>
      </c>
      <c r="DR186" s="86">
        <v>0</v>
      </c>
      <c r="DS186" s="86">
        <v>0</v>
      </c>
      <c r="DT186" s="86">
        <v>0</v>
      </c>
      <c r="DU186" s="86">
        <v>0</v>
      </c>
      <c r="DV186" s="86">
        <v>0</v>
      </c>
      <c r="DW186" s="86">
        <v>0</v>
      </c>
      <c r="DX186" s="38" t="s">
        <v>8</v>
      </c>
      <c r="DY186" s="43">
        <v>0</v>
      </c>
    </row>
    <row r="187" spans="1:129" s="11" customFormat="1" ht="118.5" customHeight="1" x14ac:dyDescent="0.25">
      <c r="A187" s="43">
        <v>186</v>
      </c>
      <c r="B187" s="43" t="s">
        <v>1180</v>
      </c>
      <c r="C187" s="43" t="s">
        <v>1181</v>
      </c>
      <c r="D187" s="43" t="s">
        <v>282</v>
      </c>
      <c r="E187" s="43">
        <v>1</v>
      </c>
      <c r="F187" s="43" t="s">
        <v>1182</v>
      </c>
      <c r="G187" s="43">
        <v>3</v>
      </c>
      <c r="H187" s="43" t="s">
        <v>8</v>
      </c>
      <c r="I187" s="43" t="s">
        <v>8</v>
      </c>
      <c r="J187" s="49" t="s">
        <v>136</v>
      </c>
      <c r="K187" s="43">
        <v>0</v>
      </c>
      <c r="L187" s="43" t="s">
        <v>8</v>
      </c>
      <c r="M187" s="43">
        <v>2</v>
      </c>
      <c r="N187" s="43" t="s">
        <v>8</v>
      </c>
      <c r="O187" s="43" t="s">
        <v>8</v>
      </c>
      <c r="P187" s="43" t="s">
        <v>8</v>
      </c>
      <c r="Q187" s="43" t="s">
        <v>8</v>
      </c>
      <c r="R187" s="43" t="s">
        <v>8</v>
      </c>
      <c r="S187" s="43" t="s">
        <v>8</v>
      </c>
      <c r="T187" s="43" t="s">
        <v>8</v>
      </c>
      <c r="U187" s="43" t="s">
        <v>297</v>
      </c>
      <c r="V187" s="43" t="s">
        <v>299</v>
      </c>
      <c r="W187" s="36">
        <v>1</v>
      </c>
      <c r="X187" s="36">
        <v>1</v>
      </c>
      <c r="Y187" s="36">
        <v>1</v>
      </c>
      <c r="Z187" s="43">
        <v>1</v>
      </c>
      <c r="AA187" s="43">
        <v>0</v>
      </c>
      <c r="AB187" s="43">
        <v>0</v>
      </c>
      <c r="AC187" s="43">
        <v>0</v>
      </c>
      <c r="AD187" s="43">
        <v>0</v>
      </c>
      <c r="AE187" s="45">
        <v>3</v>
      </c>
      <c r="AF187" s="43" t="s">
        <v>8</v>
      </c>
      <c r="AG187" s="43" t="s">
        <v>8</v>
      </c>
      <c r="AH187" s="43" t="s">
        <v>8</v>
      </c>
      <c r="AI187" s="45">
        <v>3</v>
      </c>
      <c r="AJ187" s="43">
        <v>0</v>
      </c>
      <c r="AK187" s="45">
        <v>3</v>
      </c>
      <c r="AL187" s="43">
        <v>0</v>
      </c>
      <c r="AM187" s="43">
        <v>0</v>
      </c>
      <c r="AN187" s="43">
        <v>0</v>
      </c>
      <c r="AO187" s="43">
        <v>0</v>
      </c>
      <c r="AP187" s="43">
        <v>0</v>
      </c>
      <c r="AQ187" s="43">
        <v>0</v>
      </c>
      <c r="AR187" s="43">
        <v>0</v>
      </c>
      <c r="AS187" s="43">
        <v>0</v>
      </c>
      <c r="AT187" s="43">
        <v>0</v>
      </c>
      <c r="AU187" s="43">
        <v>0</v>
      </c>
      <c r="AV187" s="43">
        <v>0</v>
      </c>
      <c r="AW187" s="43">
        <v>0</v>
      </c>
      <c r="AX187" s="43">
        <v>0</v>
      </c>
      <c r="AY187" s="43">
        <v>0</v>
      </c>
      <c r="AZ187" s="45">
        <v>3</v>
      </c>
      <c r="BA187" s="43">
        <v>0</v>
      </c>
      <c r="BB187" s="45">
        <v>3</v>
      </c>
      <c r="BC187" s="73">
        <v>2</v>
      </c>
      <c r="BD187" s="45">
        <v>3</v>
      </c>
      <c r="BE187" s="45">
        <v>3</v>
      </c>
      <c r="BF187" s="53">
        <v>0</v>
      </c>
      <c r="BG187" s="43">
        <v>0</v>
      </c>
      <c r="BH187" s="43">
        <v>0</v>
      </c>
      <c r="BI187" s="43">
        <v>0</v>
      </c>
      <c r="BJ187" s="43">
        <v>0</v>
      </c>
      <c r="BK187" s="43">
        <v>0</v>
      </c>
      <c r="BL187" s="43">
        <v>0</v>
      </c>
      <c r="BM187" s="45">
        <v>3</v>
      </c>
      <c r="BN187" s="43">
        <v>0</v>
      </c>
      <c r="BO187" s="43">
        <v>0</v>
      </c>
      <c r="BP187" s="45">
        <v>3</v>
      </c>
      <c r="BQ187" s="43">
        <v>0</v>
      </c>
      <c r="BR187" s="45">
        <v>3</v>
      </c>
      <c r="BS187" s="45">
        <v>3</v>
      </c>
      <c r="BT187" s="43">
        <v>0</v>
      </c>
      <c r="BU187" s="16">
        <v>3</v>
      </c>
      <c r="BV187" s="43">
        <v>0</v>
      </c>
      <c r="BW187" s="43">
        <v>0</v>
      </c>
      <c r="BX187" s="45">
        <v>3</v>
      </c>
      <c r="BY187" s="45">
        <v>3</v>
      </c>
      <c r="BZ187" s="45">
        <v>3</v>
      </c>
      <c r="CA187" s="43">
        <v>0</v>
      </c>
      <c r="CB187" s="43">
        <v>0</v>
      </c>
      <c r="CC187" s="43">
        <v>0</v>
      </c>
      <c r="CD187" s="45">
        <v>3</v>
      </c>
      <c r="CE187" s="43">
        <v>0</v>
      </c>
      <c r="CF187" s="43">
        <v>0</v>
      </c>
      <c r="CG187" s="43">
        <v>14</v>
      </c>
      <c r="CH187" s="43">
        <v>2113</v>
      </c>
      <c r="CI187" s="43">
        <v>0</v>
      </c>
      <c r="CJ187" s="45">
        <v>3</v>
      </c>
      <c r="CK187" s="43">
        <v>0</v>
      </c>
      <c r="CL187" s="43" t="s">
        <v>8</v>
      </c>
      <c r="CM187" s="43" t="s">
        <v>8</v>
      </c>
      <c r="CN187" s="43" t="s">
        <v>8</v>
      </c>
      <c r="CO187" s="43" t="s">
        <v>8</v>
      </c>
      <c r="CP187" s="43" t="s">
        <v>8</v>
      </c>
      <c r="CQ187" s="43" t="s">
        <v>8</v>
      </c>
      <c r="CR187" s="43" t="s">
        <v>8</v>
      </c>
      <c r="CS187" s="43" t="s">
        <v>8</v>
      </c>
      <c r="CT187" s="43" t="s">
        <v>8</v>
      </c>
      <c r="CU187" s="43" t="s">
        <v>8</v>
      </c>
      <c r="CV187" s="43" t="s">
        <v>8</v>
      </c>
      <c r="CW187" s="43" t="s">
        <v>8</v>
      </c>
      <c r="CX187" s="43" t="s">
        <v>8</v>
      </c>
      <c r="CY187" s="43" t="s">
        <v>8</v>
      </c>
      <c r="CZ187" s="43" t="s">
        <v>8</v>
      </c>
      <c r="DA187" s="43" t="s">
        <v>8</v>
      </c>
      <c r="DB187" s="43" t="s">
        <v>8</v>
      </c>
      <c r="DC187" s="43" t="s">
        <v>8</v>
      </c>
      <c r="DD187" s="43" t="s">
        <v>8</v>
      </c>
      <c r="DE187" s="43" t="s">
        <v>8</v>
      </c>
      <c r="DF187" s="43" t="s">
        <v>8</v>
      </c>
      <c r="DG187" s="43" t="s">
        <v>8</v>
      </c>
      <c r="DH187" s="43" t="s">
        <v>8</v>
      </c>
      <c r="DI187" s="43" t="s">
        <v>8</v>
      </c>
      <c r="DJ187" s="43" t="s">
        <v>8</v>
      </c>
      <c r="DK187" s="43" t="s">
        <v>8</v>
      </c>
      <c r="DL187" s="43" t="s">
        <v>8</v>
      </c>
      <c r="DM187" s="43" t="s">
        <v>8</v>
      </c>
      <c r="DN187" s="43" t="s">
        <v>8</v>
      </c>
      <c r="DO187" s="43" t="s">
        <v>8</v>
      </c>
      <c r="DP187" s="43" t="s">
        <v>8</v>
      </c>
      <c r="DQ187" s="43" t="s">
        <v>8</v>
      </c>
      <c r="DR187" s="43" t="s">
        <v>8</v>
      </c>
      <c r="DS187" s="43" t="s">
        <v>8</v>
      </c>
      <c r="DT187" s="43" t="s">
        <v>8</v>
      </c>
      <c r="DU187" s="43" t="s">
        <v>8</v>
      </c>
      <c r="DV187" s="43" t="s">
        <v>8</v>
      </c>
      <c r="DW187" s="43" t="s">
        <v>8</v>
      </c>
      <c r="DX187" s="43" t="s">
        <v>8</v>
      </c>
      <c r="DY187" s="43" t="s">
        <v>8</v>
      </c>
    </row>
    <row r="188" spans="1:129" s="11" customFormat="1" ht="118.5" customHeight="1" x14ac:dyDescent="0.25">
      <c r="A188" s="43">
        <v>187</v>
      </c>
      <c r="B188" s="43" t="s">
        <v>1183</v>
      </c>
      <c r="C188" s="43" t="s">
        <v>1184</v>
      </c>
      <c r="D188" s="43" t="s">
        <v>282</v>
      </c>
      <c r="E188" s="43">
        <v>1</v>
      </c>
      <c r="F188" s="43" t="s">
        <v>102</v>
      </c>
      <c r="G188" s="43">
        <v>1</v>
      </c>
      <c r="H188" s="43" t="s">
        <v>8</v>
      </c>
      <c r="I188" s="43" t="s">
        <v>8</v>
      </c>
      <c r="J188" s="49" t="s">
        <v>136</v>
      </c>
      <c r="K188" s="43">
        <v>0</v>
      </c>
      <c r="L188" s="43" t="s">
        <v>8</v>
      </c>
      <c r="M188" s="43">
        <v>2</v>
      </c>
      <c r="N188" s="43" t="s">
        <v>8</v>
      </c>
      <c r="O188" s="43" t="s">
        <v>8</v>
      </c>
      <c r="P188" s="43" t="s">
        <v>8</v>
      </c>
      <c r="Q188" s="43" t="s">
        <v>8</v>
      </c>
      <c r="R188" s="43" t="s">
        <v>8</v>
      </c>
      <c r="S188" s="43" t="s">
        <v>8</v>
      </c>
      <c r="T188" s="43" t="s">
        <v>8</v>
      </c>
      <c r="U188" s="43" t="s">
        <v>297</v>
      </c>
      <c r="V188" s="43" t="s">
        <v>299</v>
      </c>
      <c r="W188" s="36">
        <v>1</v>
      </c>
      <c r="X188" s="36">
        <v>1</v>
      </c>
      <c r="Y188" s="36">
        <v>1</v>
      </c>
      <c r="Z188" s="43">
        <v>1</v>
      </c>
      <c r="AA188" s="43">
        <v>0</v>
      </c>
      <c r="AB188" s="43">
        <v>0</v>
      </c>
      <c r="AC188" s="43">
        <v>0</v>
      </c>
      <c r="AD188" s="43">
        <v>0</v>
      </c>
      <c r="AE188" s="45">
        <v>3</v>
      </c>
      <c r="AF188" s="43" t="s">
        <v>8</v>
      </c>
      <c r="AG188" s="43" t="s">
        <v>8</v>
      </c>
      <c r="AH188" s="43" t="s">
        <v>8</v>
      </c>
      <c r="AI188" s="45">
        <v>3</v>
      </c>
      <c r="AJ188" s="43">
        <v>0</v>
      </c>
      <c r="AK188" s="45">
        <v>3</v>
      </c>
      <c r="AL188" s="43">
        <v>0</v>
      </c>
      <c r="AM188" s="43">
        <v>0</v>
      </c>
      <c r="AN188" s="43">
        <v>0</v>
      </c>
      <c r="AO188" s="43">
        <v>0</v>
      </c>
      <c r="AP188" s="43">
        <v>0</v>
      </c>
      <c r="AQ188" s="43">
        <v>0</v>
      </c>
      <c r="AR188" s="43">
        <v>0</v>
      </c>
      <c r="AS188" s="43">
        <v>0</v>
      </c>
      <c r="AT188" s="43">
        <v>0</v>
      </c>
      <c r="AU188" s="43">
        <v>0</v>
      </c>
      <c r="AV188" s="43">
        <v>0</v>
      </c>
      <c r="AW188" s="43">
        <v>0</v>
      </c>
      <c r="AX188" s="43">
        <v>0</v>
      </c>
      <c r="AY188" s="43">
        <v>0</v>
      </c>
      <c r="AZ188" s="45">
        <v>3</v>
      </c>
      <c r="BA188" s="43">
        <v>0</v>
      </c>
      <c r="BB188" s="45">
        <v>3</v>
      </c>
      <c r="BC188" s="73">
        <v>2</v>
      </c>
      <c r="BD188" s="43">
        <v>0</v>
      </c>
      <c r="BE188" s="43">
        <v>0</v>
      </c>
      <c r="BF188" s="43">
        <v>0</v>
      </c>
      <c r="BG188" s="43">
        <v>0</v>
      </c>
      <c r="BH188" s="43">
        <v>0</v>
      </c>
      <c r="BI188" s="43">
        <v>0</v>
      </c>
      <c r="BJ188" s="43">
        <v>0</v>
      </c>
      <c r="BK188" s="43">
        <v>0</v>
      </c>
      <c r="BL188" s="43">
        <v>0</v>
      </c>
      <c r="BM188" s="43">
        <v>0</v>
      </c>
      <c r="BN188" s="43">
        <v>0</v>
      </c>
      <c r="BO188" s="43">
        <v>0</v>
      </c>
      <c r="BP188" s="43">
        <v>0</v>
      </c>
      <c r="BQ188" s="43">
        <v>0</v>
      </c>
      <c r="BR188" s="45">
        <v>3</v>
      </c>
      <c r="BS188" s="45">
        <v>3</v>
      </c>
      <c r="BT188" s="43">
        <v>0</v>
      </c>
      <c r="BU188" s="16">
        <v>3</v>
      </c>
      <c r="BV188" s="43">
        <v>0</v>
      </c>
      <c r="BW188" s="43">
        <v>0</v>
      </c>
      <c r="BX188" s="43">
        <v>0</v>
      </c>
      <c r="BY188" s="45">
        <v>3</v>
      </c>
      <c r="BZ188" s="45">
        <v>3</v>
      </c>
      <c r="CA188" s="43">
        <v>0</v>
      </c>
      <c r="CB188" s="43">
        <v>0</v>
      </c>
      <c r="CC188" s="43">
        <v>0</v>
      </c>
      <c r="CD188" s="43">
        <v>0</v>
      </c>
      <c r="CE188" s="43">
        <v>0</v>
      </c>
      <c r="CF188" s="43">
        <v>0</v>
      </c>
      <c r="CG188" s="43">
        <v>13</v>
      </c>
      <c r="CH188" s="43">
        <v>1816</v>
      </c>
      <c r="CI188" s="43">
        <v>0</v>
      </c>
      <c r="CJ188" s="45">
        <v>3</v>
      </c>
      <c r="CK188" s="43">
        <v>0</v>
      </c>
      <c r="CL188" s="43" t="s">
        <v>8</v>
      </c>
      <c r="CM188" s="43" t="s">
        <v>8</v>
      </c>
      <c r="CN188" s="43" t="s">
        <v>8</v>
      </c>
      <c r="CO188" s="43" t="s">
        <v>8</v>
      </c>
      <c r="CP188" s="43" t="s">
        <v>8</v>
      </c>
      <c r="CQ188" s="43" t="s">
        <v>8</v>
      </c>
      <c r="CR188" s="43" t="s">
        <v>8</v>
      </c>
      <c r="CS188" s="43" t="s">
        <v>8</v>
      </c>
      <c r="CT188" s="43" t="s">
        <v>8</v>
      </c>
      <c r="CU188" s="43" t="s">
        <v>8</v>
      </c>
      <c r="CV188" s="43" t="s">
        <v>8</v>
      </c>
      <c r="CW188" s="43" t="s">
        <v>8</v>
      </c>
      <c r="CX188" s="43" t="s">
        <v>8</v>
      </c>
      <c r="CY188" s="43" t="s">
        <v>8</v>
      </c>
      <c r="CZ188" s="43" t="s">
        <v>8</v>
      </c>
      <c r="DA188" s="43" t="s">
        <v>8</v>
      </c>
      <c r="DB188" s="43" t="s">
        <v>8</v>
      </c>
      <c r="DC188" s="43" t="s">
        <v>8</v>
      </c>
      <c r="DD188" s="43" t="s">
        <v>8</v>
      </c>
      <c r="DE188" s="43" t="s">
        <v>8</v>
      </c>
      <c r="DF188" s="43" t="s">
        <v>8</v>
      </c>
      <c r="DG188" s="43" t="s">
        <v>8</v>
      </c>
      <c r="DH188" s="43" t="s">
        <v>8</v>
      </c>
      <c r="DI188" s="86">
        <v>0</v>
      </c>
      <c r="DJ188" s="43" t="s">
        <v>8</v>
      </c>
      <c r="DK188" s="43" t="s">
        <v>8</v>
      </c>
      <c r="DL188" s="43" t="s">
        <v>8</v>
      </c>
      <c r="DM188" s="43" t="s">
        <v>8</v>
      </c>
      <c r="DN188" s="43" t="s">
        <v>8</v>
      </c>
      <c r="DO188" s="43" t="s">
        <v>8</v>
      </c>
      <c r="DP188" s="43" t="s">
        <v>8</v>
      </c>
      <c r="DQ188" s="43" t="s">
        <v>8</v>
      </c>
      <c r="DR188" s="43" t="s">
        <v>8</v>
      </c>
      <c r="DS188" s="43" t="s">
        <v>8</v>
      </c>
      <c r="DT188" s="85">
        <v>3</v>
      </c>
      <c r="DU188" s="43" t="s">
        <v>8</v>
      </c>
      <c r="DV188" s="43" t="s">
        <v>8</v>
      </c>
      <c r="DW188" s="43" t="s">
        <v>8</v>
      </c>
      <c r="DX188" s="43" t="s">
        <v>8</v>
      </c>
      <c r="DY188" s="43" t="s">
        <v>8</v>
      </c>
    </row>
    <row r="189" spans="1:129" s="11" customFormat="1" ht="118.5" customHeight="1" x14ac:dyDescent="0.25">
      <c r="A189" s="43">
        <v>188</v>
      </c>
      <c r="B189" s="43" t="s">
        <v>1185</v>
      </c>
      <c r="C189" s="43" t="s">
        <v>1186</v>
      </c>
      <c r="D189" s="43" t="s">
        <v>282</v>
      </c>
      <c r="E189" s="43">
        <v>1</v>
      </c>
      <c r="F189" s="43" t="s">
        <v>1187</v>
      </c>
      <c r="G189" s="43">
        <v>1</v>
      </c>
      <c r="H189" s="43" t="s">
        <v>8</v>
      </c>
      <c r="I189" s="43" t="s">
        <v>8</v>
      </c>
      <c r="J189" s="49" t="s">
        <v>136</v>
      </c>
      <c r="K189" s="43">
        <v>0</v>
      </c>
      <c r="L189" s="43" t="s">
        <v>8</v>
      </c>
      <c r="M189" s="43">
        <v>2</v>
      </c>
      <c r="N189" s="43" t="s">
        <v>8</v>
      </c>
      <c r="O189" s="43" t="s">
        <v>8</v>
      </c>
      <c r="P189" s="43" t="s">
        <v>8</v>
      </c>
      <c r="Q189" s="43" t="s">
        <v>8</v>
      </c>
      <c r="R189" s="43" t="s">
        <v>8</v>
      </c>
      <c r="S189" s="43" t="s">
        <v>8</v>
      </c>
      <c r="T189" s="43" t="s">
        <v>8</v>
      </c>
      <c r="U189" s="43" t="s">
        <v>297</v>
      </c>
      <c r="V189" s="43" t="s">
        <v>299</v>
      </c>
      <c r="W189" s="36">
        <v>1</v>
      </c>
      <c r="X189" s="36">
        <v>1</v>
      </c>
      <c r="Y189" s="36">
        <v>1</v>
      </c>
      <c r="Z189" s="43">
        <v>1</v>
      </c>
      <c r="AA189" s="43">
        <v>0</v>
      </c>
      <c r="AB189" s="43">
        <v>0</v>
      </c>
      <c r="AC189" s="43">
        <v>0</v>
      </c>
      <c r="AD189" s="43">
        <v>0</v>
      </c>
      <c r="AE189" s="45">
        <v>3</v>
      </c>
      <c r="AF189" s="43" t="s">
        <v>8</v>
      </c>
      <c r="AG189" s="43" t="s">
        <v>8</v>
      </c>
      <c r="AH189" s="43" t="s">
        <v>8</v>
      </c>
      <c r="AI189" s="45">
        <v>3</v>
      </c>
      <c r="AJ189" s="43">
        <v>0</v>
      </c>
      <c r="AK189" s="45">
        <v>3</v>
      </c>
      <c r="AL189" s="43">
        <v>0</v>
      </c>
      <c r="AM189" s="43">
        <v>0</v>
      </c>
      <c r="AN189" s="43">
        <v>0</v>
      </c>
      <c r="AO189" s="43">
        <v>0</v>
      </c>
      <c r="AP189" s="43">
        <v>0</v>
      </c>
      <c r="AQ189" s="43">
        <v>0</v>
      </c>
      <c r="AR189" s="43">
        <v>0</v>
      </c>
      <c r="AS189" s="43">
        <v>0</v>
      </c>
      <c r="AT189" s="43">
        <v>0</v>
      </c>
      <c r="AU189" s="43">
        <v>0</v>
      </c>
      <c r="AV189" s="43">
        <v>0</v>
      </c>
      <c r="AW189" s="43">
        <v>0</v>
      </c>
      <c r="AX189" s="43">
        <v>0</v>
      </c>
      <c r="AY189" s="43">
        <v>0</v>
      </c>
      <c r="AZ189" s="45">
        <v>3</v>
      </c>
      <c r="BA189" s="43">
        <v>0</v>
      </c>
      <c r="BB189" s="45">
        <v>3</v>
      </c>
      <c r="BC189" s="73">
        <v>2</v>
      </c>
      <c r="BD189" s="43">
        <v>0</v>
      </c>
      <c r="BE189" s="43">
        <v>0</v>
      </c>
      <c r="BF189" s="43">
        <v>0</v>
      </c>
      <c r="BG189" s="43">
        <v>0</v>
      </c>
      <c r="BH189" s="43">
        <v>0</v>
      </c>
      <c r="BI189" s="43">
        <v>0</v>
      </c>
      <c r="BJ189" s="43">
        <v>0</v>
      </c>
      <c r="BK189" s="43">
        <v>0</v>
      </c>
      <c r="BL189" s="43">
        <v>0</v>
      </c>
      <c r="BM189" s="43">
        <v>0</v>
      </c>
      <c r="BN189" s="43">
        <v>0</v>
      </c>
      <c r="BO189" s="43">
        <v>0</v>
      </c>
      <c r="BP189" s="43">
        <v>0</v>
      </c>
      <c r="BQ189" s="43">
        <v>0</v>
      </c>
      <c r="BR189" s="45">
        <v>3</v>
      </c>
      <c r="BS189" s="45">
        <v>3</v>
      </c>
      <c r="BT189" s="43">
        <v>0</v>
      </c>
      <c r="BU189" s="16">
        <v>3</v>
      </c>
      <c r="BV189" s="43">
        <v>0</v>
      </c>
      <c r="BW189" s="43">
        <v>0</v>
      </c>
      <c r="BX189" s="45">
        <v>3</v>
      </c>
      <c r="BY189" s="45">
        <v>3</v>
      </c>
      <c r="BZ189" s="45">
        <v>3</v>
      </c>
      <c r="CA189" s="43">
        <v>0</v>
      </c>
      <c r="CB189" s="43">
        <v>0</v>
      </c>
      <c r="CC189" s="43">
        <v>0</v>
      </c>
      <c r="CD189" s="43">
        <v>0</v>
      </c>
      <c r="CE189" s="43">
        <v>0</v>
      </c>
      <c r="CF189" s="43">
        <v>0</v>
      </c>
      <c r="CG189" s="43">
        <v>14</v>
      </c>
      <c r="CH189" s="43">
        <v>1824</v>
      </c>
      <c r="CI189" s="43">
        <v>0</v>
      </c>
      <c r="CJ189" s="45">
        <v>3</v>
      </c>
      <c r="CK189" s="43">
        <v>0</v>
      </c>
      <c r="CL189" s="43" t="s">
        <v>8</v>
      </c>
      <c r="CM189" s="43" t="s">
        <v>8</v>
      </c>
      <c r="CN189" s="43" t="s">
        <v>8</v>
      </c>
      <c r="CO189" s="43" t="s">
        <v>8</v>
      </c>
      <c r="CP189" s="43" t="s">
        <v>8</v>
      </c>
      <c r="CQ189" s="43" t="s">
        <v>8</v>
      </c>
      <c r="CR189" s="43" t="s">
        <v>8</v>
      </c>
      <c r="CS189" s="43" t="s">
        <v>8</v>
      </c>
      <c r="CT189" s="43" t="s">
        <v>8</v>
      </c>
      <c r="CU189" s="43" t="s">
        <v>8</v>
      </c>
      <c r="CV189" s="43" t="s">
        <v>8</v>
      </c>
      <c r="CW189" s="43" t="s">
        <v>8</v>
      </c>
      <c r="CX189" s="43" t="s">
        <v>8</v>
      </c>
      <c r="CY189" s="43" t="s">
        <v>8</v>
      </c>
      <c r="CZ189" s="43" t="s">
        <v>8</v>
      </c>
      <c r="DA189" s="43" t="s">
        <v>8</v>
      </c>
      <c r="DB189" s="43" t="s">
        <v>8</v>
      </c>
      <c r="DC189" s="43" t="s">
        <v>8</v>
      </c>
      <c r="DD189" s="43" t="s">
        <v>8</v>
      </c>
      <c r="DE189" s="43" t="s">
        <v>8</v>
      </c>
      <c r="DF189" s="43" t="s">
        <v>8</v>
      </c>
      <c r="DG189" s="43" t="s">
        <v>8</v>
      </c>
      <c r="DH189" s="43" t="s">
        <v>8</v>
      </c>
      <c r="DI189" s="43" t="s">
        <v>8</v>
      </c>
      <c r="DJ189" s="43" t="s">
        <v>8</v>
      </c>
      <c r="DK189" s="43" t="s">
        <v>8</v>
      </c>
      <c r="DL189" s="43" t="s">
        <v>8</v>
      </c>
      <c r="DM189" s="43" t="s">
        <v>8</v>
      </c>
      <c r="DN189" s="43" t="s">
        <v>8</v>
      </c>
      <c r="DO189" s="43" t="s">
        <v>8</v>
      </c>
      <c r="DP189" s="43" t="s">
        <v>8</v>
      </c>
      <c r="DQ189" s="43" t="s">
        <v>8</v>
      </c>
      <c r="DR189" s="43" t="s">
        <v>8</v>
      </c>
      <c r="DS189" s="43" t="s">
        <v>8</v>
      </c>
      <c r="DT189" s="85">
        <v>3</v>
      </c>
      <c r="DU189" s="43" t="s">
        <v>8</v>
      </c>
      <c r="DV189" s="43" t="s">
        <v>8</v>
      </c>
      <c r="DW189" s="45">
        <v>3</v>
      </c>
      <c r="DX189" s="43" t="s">
        <v>8</v>
      </c>
      <c r="DY189" s="43" t="s">
        <v>8</v>
      </c>
    </row>
    <row r="190" spans="1:129" s="11" customFormat="1" ht="118.5" customHeight="1" x14ac:dyDescent="0.25">
      <c r="A190" s="43">
        <v>189</v>
      </c>
      <c r="B190" s="43" t="s">
        <v>1188</v>
      </c>
      <c r="C190" s="43" t="s">
        <v>1189</v>
      </c>
      <c r="D190" s="43" t="s">
        <v>282</v>
      </c>
      <c r="E190" s="43">
        <v>1</v>
      </c>
      <c r="F190" s="43" t="s">
        <v>1192</v>
      </c>
      <c r="G190" s="43">
        <v>3</v>
      </c>
      <c r="H190" s="43" t="s">
        <v>8</v>
      </c>
      <c r="I190" s="43" t="s">
        <v>8</v>
      </c>
      <c r="J190" s="49" t="s">
        <v>136</v>
      </c>
      <c r="K190" s="43">
        <v>0</v>
      </c>
      <c r="L190" s="43" t="s">
        <v>8</v>
      </c>
      <c r="M190" s="43">
        <v>2</v>
      </c>
      <c r="N190" s="43" t="s">
        <v>8</v>
      </c>
      <c r="O190" s="43" t="s">
        <v>8</v>
      </c>
      <c r="P190" s="43" t="s">
        <v>8</v>
      </c>
      <c r="Q190" s="43" t="s">
        <v>8</v>
      </c>
      <c r="R190" s="43" t="s">
        <v>8</v>
      </c>
      <c r="S190" s="43" t="s">
        <v>8</v>
      </c>
      <c r="T190" s="43" t="s">
        <v>8</v>
      </c>
      <c r="U190" s="43" t="s">
        <v>297</v>
      </c>
      <c r="V190" s="43" t="s">
        <v>299</v>
      </c>
      <c r="W190" s="36">
        <v>1</v>
      </c>
      <c r="X190" s="36">
        <v>1</v>
      </c>
      <c r="Y190" s="36">
        <v>1</v>
      </c>
      <c r="Z190" s="43">
        <v>1</v>
      </c>
      <c r="AA190" s="43">
        <v>0</v>
      </c>
      <c r="AB190" s="43">
        <v>0</v>
      </c>
      <c r="AC190" s="43">
        <v>0</v>
      </c>
      <c r="AD190" s="43">
        <v>0</v>
      </c>
      <c r="AE190" s="45">
        <v>3</v>
      </c>
      <c r="AF190" s="43" t="s">
        <v>8</v>
      </c>
      <c r="AG190" s="43" t="s">
        <v>8</v>
      </c>
      <c r="AH190" s="43" t="s">
        <v>8</v>
      </c>
      <c r="AI190" s="45">
        <v>3</v>
      </c>
      <c r="AJ190" s="43">
        <v>0</v>
      </c>
      <c r="AK190" s="45">
        <v>3</v>
      </c>
      <c r="AL190" s="43">
        <v>0</v>
      </c>
      <c r="AM190" s="43">
        <v>0</v>
      </c>
      <c r="AN190" s="43">
        <v>0</v>
      </c>
      <c r="AO190" s="43">
        <v>0</v>
      </c>
      <c r="AP190" s="43">
        <v>0</v>
      </c>
      <c r="AQ190" s="43">
        <v>0</v>
      </c>
      <c r="AR190" s="43">
        <v>0</v>
      </c>
      <c r="AS190" s="43">
        <v>0</v>
      </c>
      <c r="AT190" s="43">
        <v>0</v>
      </c>
      <c r="AU190" s="43">
        <v>0</v>
      </c>
      <c r="AV190" s="43">
        <v>0</v>
      </c>
      <c r="AW190" s="43">
        <v>0</v>
      </c>
      <c r="AX190" s="43">
        <v>0</v>
      </c>
      <c r="AY190" s="43">
        <v>0</v>
      </c>
      <c r="AZ190" s="45">
        <v>3</v>
      </c>
      <c r="BA190" s="43">
        <v>0</v>
      </c>
      <c r="BB190" s="45">
        <v>3</v>
      </c>
      <c r="BC190" s="73">
        <v>2</v>
      </c>
      <c r="BD190" s="45">
        <v>3</v>
      </c>
      <c r="BE190" s="45">
        <v>3</v>
      </c>
      <c r="BF190" s="53">
        <v>0</v>
      </c>
      <c r="BG190" s="43">
        <v>0</v>
      </c>
      <c r="BH190" s="43">
        <v>0</v>
      </c>
      <c r="BI190" s="43">
        <v>0</v>
      </c>
      <c r="BJ190" s="43">
        <v>0</v>
      </c>
      <c r="BK190" s="43">
        <v>0</v>
      </c>
      <c r="BL190" s="43">
        <v>0</v>
      </c>
      <c r="BM190" s="45">
        <v>3</v>
      </c>
      <c r="BN190" s="43">
        <v>0</v>
      </c>
      <c r="BO190" s="43">
        <v>0</v>
      </c>
      <c r="BP190" s="45">
        <v>3</v>
      </c>
      <c r="BQ190" s="43">
        <v>0</v>
      </c>
      <c r="BR190" s="45">
        <v>3</v>
      </c>
      <c r="BS190" s="45">
        <v>3</v>
      </c>
      <c r="BT190" s="43">
        <v>0</v>
      </c>
      <c r="BU190" s="16">
        <v>3</v>
      </c>
      <c r="BV190" s="43">
        <v>0</v>
      </c>
      <c r="BW190" s="43">
        <v>0</v>
      </c>
      <c r="BX190" s="45">
        <v>3</v>
      </c>
      <c r="BY190" s="45">
        <v>3</v>
      </c>
      <c r="BZ190" s="45">
        <v>3</v>
      </c>
      <c r="CA190" s="43">
        <v>0</v>
      </c>
      <c r="CB190" s="43">
        <v>0</v>
      </c>
      <c r="CC190" s="43">
        <v>0</v>
      </c>
      <c r="CD190" s="45">
        <v>3</v>
      </c>
      <c r="CE190" s="43">
        <v>0</v>
      </c>
      <c r="CF190" s="43">
        <v>0</v>
      </c>
      <c r="CG190" s="43">
        <v>14</v>
      </c>
      <c r="CH190" s="43">
        <v>2113</v>
      </c>
      <c r="CI190" s="43">
        <v>0</v>
      </c>
      <c r="CJ190" s="45">
        <v>3</v>
      </c>
      <c r="CK190" s="43">
        <v>0</v>
      </c>
      <c r="CL190" s="43" t="s">
        <v>8</v>
      </c>
      <c r="CM190" s="43" t="s">
        <v>8</v>
      </c>
      <c r="CN190" s="43" t="s">
        <v>8</v>
      </c>
      <c r="CO190" s="43" t="s">
        <v>8</v>
      </c>
      <c r="CP190" s="43" t="s">
        <v>8</v>
      </c>
      <c r="CQ190" s="43" t="s">
        <v>8</v>
      </c>
      <c r="CR190" s="43" t="s">
        <v>8</v>
      </c>
      <c r="CS190" s="43" t="s">
        <v>8</v>
      </c>
      <c r="CT190" s="43" t="s">
        <v>8</v>
      </c>
      <c r="CU190" s="43" t="s">
        <v>8</v>
      </c>
      <c r="CV190" s="43" t="s">
        <v>8</v>
      </c>
      <c r="CW190" s="43" t="s">
        <v>8</v>
      </c>
      <c r="CX190" s="43" t="s">
        <v>8</v>
      </c>
      <c r="CY190" s="43" t="s">
        <v>8</v>
      </c>
      <c r="CZ190" s="43" t="s">
        <v>8</v>
      </c>
      <c r="DA190" s="43" t="s">
        <v>8</v>
      </c>
      <c r="DB190" s="43" t="s">
        <v>8</v>
      </c>
      <c r="DC190" s="43" t="s">
        <v>8</v>
      </c>
      <c r="DD190" s="43" t="s">
        <v>8</v>
      </c>
      <c r="DE190" s="43" t="s">
        <v>8</v>
      </c>
      <c r="DF190" s="43" t="s">
        <v>8</v>
      </c>
      <c r="DG190" s="43" t="s">
        <v>8</v>
      </c>
      <c r="DH190" s="43" t="s">
        <v>8</v>
      </c>
      <c r="DI190" s="43" t="s">
        <v>8</v>
      </c>
      <c r="DJ190" s="43" t="s">
        <v>8</v>
      </c>
      <c r="DK190" s="43" t="s">
        <v>8</v>
      </c>
      <c r="DL190" s="43" t="s">
        <v>8</v>
      </c>
      <c r="DM190" s="43" t="s">
        <v>8</v>
      </c>
      <c r="DN190" s="43" t="s">
        <v>8</v>
      </c>
      <c r="DO190" s="43" t="s">
        <v>8</v>
      </c>
      <c r="DP190" s="43" t="s">
        <v>8</v>
      </c>
      <c r="DQ190" s="43" t="s">
        <v>8</v>
      </c>
      <c r="DR190" s="43" t="s">
        <v>8</v>
      </c>
      <c r="DS190" s="43" t="s">
        <v>8</v>
      </c>
      <c r="DT190" s="43" t="s">
        <v>8</v>
      </c>
      <c r="DU190" s="43" t="s">
        <v>8</v>
      </c>
      <c r="DV190" s="43" t="s">
        <v>8</v>
      </c>
      <c r="DW190" s="45">
        <v>3</v>
      </c>
      <c r="DX190" s="43" t="s">
        <v>8</v>
      </c>
      <c r="DY190" s="43" t="s">
        <v>8</v>
      </c>
    </row>
    <row r="191" spans="1:129" s="11" customFormat="1" ht="118.5" customHeight="1" x14ac:dyDescent="0.25">
      <c r="A191" s="43">
        <v>190</v>
      </c>
      <c r="B191" s="43" t="s">
        <v>1190</v>
      </c>
      <c r="C191" s="43" t="s">
        <v>1191</v>
      </c>
      <c r="D191" s="43" t="s">
        <v>282</v>
      </c>
      <c r="E191" s="43">
        <v>1</v>
      </c>
      <c r="F191" s="43" t="s">
        <v>1193</v>
      </c>
      <c r="G191" s="43">
        <v>1</v>
      </c>
      <c r="H191" s="43" t="s">
        <v>8</v>
      </c>
      <c r="I191" s="43" t="s">
        <v>8</v>
      </c>
      <c r="J191" s="49" t="s">
        <v>136</v>
      </c>
      <c r="K191" s="43">
        <v>0</v>
      </c>
      <c r="L191" s="43" t="s">
        <v>8</v>
      </c>
      <c r="M191" s="43">
        <v>2</v>
      </c>
      <c r="N191" s="43" t="s">
        <v>8</v>
      </c>
      <c r="O191" s="43" t="s">
        <v>8</v>
      </c>
      <c r="P191" s="43" t="s">
        <v>8</v>
      </c>
      <c r="Q191" s="43" t="s">
        <v>8</v>
      </c>
      <c r="R191" s="43" t="s">
        <v>8</v>
      </c>
      <c r="S191" s="43" t="s">
        <v>8</v>
      </c>
      <c r="T191" s="43" t="s">
        <v>8</v>
      </c>
      <c r="U191" s="43" t="s">
        <v>297</v>
      </c>
      <c r="V191" s="43" t="s">
        <v>299</v>
      </c>
      <c r="W191" s="36">
        <v>1</v>
      </c>
      <c r="X191" s="36">
        <v>1</v>
      </c>
      <c r="Y191" s="36">
        <v>1</v>
      </c>
      <c r="Z191" s="43">
        <v>1</v>
      </c>
      <c r="AA191" s="43">
        <v>0</v>
      </c>
      <c r="AB191" s="43">
        <v>0</v>
      </c>
      <c r="AC191" s="43">
        <v>0</v>
      </c>
      <c r="AD191" s="43">
        <v>0</v>
      </c>
      <c r="AE191" s="45">
        <v>3</v>
      </c>
      <c r="AF191" s="43" t="s">
        <v>8</v>
      </c>
      <c r="AG191" s="43" t="s">
        <v>8</v>
      </c>
      <c r="AH191" s="43" t="s">
        <v>8</v>
      </c>
      <c r="AI191" s="45">
        <v>3</v>
      </c>
      <c r="AJ191" s="43">
        <v>0</v>
      </c>
      <c r="AK191" s="45">
        <v>3</v>
      </c>
      <c r="AL191" s="43">
        <v>0</v>
      </c>
      <c r="AM191" s="43">
        <v>0</v>
      </c>
      <c r="AN191" s="43">
        <v>0</v>
      </c>
      <c r="AO191" s="43">
        <v>0</v>
      </c>
      <c r="AP191" s="43">
        <v>0</v>
      </c>
      <c r="AQ191" s="43">
        <v>0</v>
      </c>
      <c r="AR191" s="43">
        <v>0</v>
      </c>
      <c r="AS191" s="43">
        <v>0</v>
      </c>
      <c r="AT191" s="43">
        <v>0</v>
      </c>
      <c r="AU191" s="43">
        <v>0</v>
      </c>
      <c r="AV191" s="43">
        <v>0</v>
      </c>
      <c r="AW191" s="43">
        <v>0</v>
      </c>
      <c r="AX191" s="43">
        <v>0</v>
      </c>
      <c r="AY191" s="43">
        <v>0</v>
      </c>
      <c r="AZ191" s="45">
        <v>3</v>
      </c>
      <c r="BA191" s="43">
        <v>0</v>
      </c>
      <c r="BB191" s="45">
        <v>3</v>
      </c>
      <c r="BC191" s="73">
        <v>2</v>
      </c>
      <c r="BD191" s="45">
        <v>3</v>
      </c>
      <c r="BE191" s="45">
        <v>3</v>
      </c>
      <c r="BF191" s="53">
        <v>0</v>
      </c>
      <c r="BG191" s="43">
        <v>0</v>
      </c>
      <c r="BH191" s="43">
        <v>0</v>
      </c>
      <c r="BI191" s="43">
        <v>0</v>
      </c>
      <c r="BJ191" s="43">
        <v>0</v>
      </c>
      <c r="BK191" s="43">
        <v>0</v>
      </c>
      <c r="BL191" s="43">
        <v>0</v>
      </c>
      <c r="BM191" s="45">
        <v>3</v>
      </c>
      <c r="BN191" s="43">
        <v>0</v>
      </c>
      <c r="BO191" s="43">
        <v>0</v>
      </c>
      <c r="BP191" s="45">
        <v>3</v>
      </c>
      <c r="BQ191" s="43">
        <v>0</v>
      </c>
      <c r="BR191" s="45">
        <v>3</v>
      </c>
      <c r="BS191" s="45">
        <v>3</v>
      </c>
      <c r="BT191" s="43">
        <v>0</v>
      </c>
      <c r="BU191" s="16">
        <v>3</v>
      </c>
      <c r="BV191" s="43">
        <v>0</v>
      </c>
      <c r="BW191" s="43">
        <v>0</v>
      </c>
      <c r="BX191" s="45">
        <v>3</v>
      </c>
      <c r="BY191" s="45">
        <v>3</v>
      </c>
      <c r="BZ191" s="45">
        <v>3</v>
      </c>
      <c r="CA191" s="43">
        <v>0</v>
      </c>
      <c r="CB191" s="43">
        <v>0</v>
      </c>
      <c r="CC191" s="43">
        <v>0</v>
      </c>
      <c r="CD191" s="45">
        <v>3</v>
      </c>
      <c r="CE191" s="43">
        <v>0</v>
      </c>
      <c r="CF191" s="43">
        <v>0</v>
      </c>
      <c r="CG191" s="43">
        <v>14</v>
      </c>
      <c r="CH191" s="43">
        <v>2113</v>
      </c>
      <c r="CI191" s="43">
        <v>0</v>
      </c>
      <c r="CJ191" s="45">
        <v>3</v>
      </c>
      <c r="CK191" s="43">
        <v>0</v>
      </c>
      <c r="CL191" s="43" t="s">
        <v>8</v>
      </c>
      <c r="CM191" s="43" t="s">
        <v>8</v>
      </c>
      <c r="CN191" s="43" t="s">
        <v>8</v>
      </c>
      <c r="CO191" s="43" t="s">
        <v>8</v>
      </c>
      <c r="CP191" s="43" t="s">
        <v>8</v>
      </c>
      <c r="CQ191" s="43" t="s">
        <v>8</v>
      </c>
      <c r="CR191" s="43" t="s">
        <v>8</v>
      </c>
      <c r="CS191" s="43" t="s">
        <v>8</v>
      </c>
      <c r="CT191" s="43" t="s">
        <v>8</v>
      </c>
      <c r="CU191" s="43" t="s">
        <v>8</v>
      </c>
      <c r="CV191" s="43" t="s">
        <v>8</v>
      </c>
      <c r="CW191" s="43" t="s">
        <v>8</v>
      </c>
      <c r="CX191" s="43" t="s">
        <v>8</v>
      </c>
      <c r="CY191" s="43" t="s">
        <v>8</v>
      </c>
      <c r="CZ191" s="43" t="s">
        <v>8</v>
      </c>
      <c r="DA191" s="43" t="s">
        <v>8</v>
      </c>
      <c r="DB191" s="43" t="s">
        <v>8</v>
      </c>
      <c r="DC191" s="43" t="s">
        <v>8</v>
      </c>
      <c r="DD191" s="43" t="s">
        <v>8</v>
      </c>
      <c r="DE191" s="43" t="s">
        <v>8</v>
      </c>
      <c r="DF191" s="43" t="s">
        <v>8</v>
      </c>
      <c r="DG191" s="43" t="s">
        <v>8</v>
      </c>
      <c r="DH191" s="43" t="s">
        <v>8</v>
      </c>
      <c r="DI191" s="43" t="s">
        <v>8</v>
      </c>
      <c r="DJ191" s="43" t="s">
        <v>8</v>
      </c>
      <c r="DK191" s="43" t="s">
        <v>8</v>
      </c>
      <c r="DL191" s="43" t="s">
        <v>8</v>
      </c>
      <c r="DM191" s="43" t="s">
        <v>8</v>
      </c>
      <c r="DN191" s="43" t="s">
        <v>8</v>
      </c>
      <c r="DO191" s="43" t="s">
        <v>8</v>
      </c>
      <c r="DP191" s="43" t="s">
        <v>8</v>
      </c>
      <c r="DQ191" s="43" t="s">
        <v>8</v>
      </c>
      <c r="DR191" s="43" t="s">
        <v>8</v>
      </c>
      <c r="DS191" s="43" t="s">
        <v>8</v>
      </c>
      <c r="DT191" s="43" t="s">
        <v>8</v>
      </c>
      <c r="DU191" s="43" t="s">
        <v>8</v>
      </c>
      <c r="DV191" s="43" t="s">
        <v>8</v>
      </c>
      <c r="DW191" s="43" t="s">
        <v>8</v>
      </c>
      <c r="DX191" s="43" t="s">
        <v>8</v>
      </c>
      <c r="DY191" s="43" t="s">
        <v>8</v>
      </c>
    </row>
    <row r="192" spans="1:129" s="11" customFormat="1" ht="102.75" customHeight="1" x14ac:dyDescent="0.25">
      <c r="A192" s="78"/>
      <c r="B192" s="78"/>
      <c r="C192" s="78"/>
      <c r="D192" s="78"/>
      <c r="E192" s="78"/>
      <c r="F192" s="78"/>
      <c r="G192" s="78"/>
      <c r="H192" s="128"/>
      <c r="I192" s="128"/>
      <c r="J192" s="78"/>
      <c r="K192" s="78"/>
      <c r="L192" s="78"/>
      <c r="M192" s="78"/>
      <c r="N192" s="78"/>
      <c r="O192" s="78"/>
      <c r="P192" s="78"/>
      <c r="Q192" s="78"/>
      <c r="R192" s="78"/>
      <c r="S192" s="78"/>
      <c r="T192" s="78"/>
      <c r="U192" s="78"/>
      <c r="V192" s="129" t="s">
        <v>434</v>
      </c>
      <c r="W192" s="130">
        <f>SUM(W2:W191)</f>
        <v>190</v>
      </c>
      <c r="X192" s="130">
        <f>SUM(X2:X191)</f>
        <v>115</v>
      </c>
      <c r="Y192" s="130">
        <f>SUM(Y2:Y191)</f>
        <v>115</v>
      </c>
      <c r="Z192" s="130">
        <f>SUM(Z2:Z191)</f>
        <v>85</v>
      </c>
      <c r="AA192" s="130">
        <f t="shared" ref="AA192:BF192" si="0">COUNTIF(AA2:AA191,"&lt;&gt;0")</f>
        <v>36</v>
      </c>
      <c r="AB192" s="130">
        <f t="shared" si="0"/>
        <v>33</v>
      </c>
      <c r="AC192" s="130">
        <f t="shared" si="0"/>
        <v>24</v>
      </c>
      <c r="AD192" s="130">
        <f t="shared" si="0"/>
        <v>20</v>
      </c>
      <c r="AE192" s="130">
        <f t="shared" si="0"/>
        <v>62</v>
      </c>
      <c r="AF192" s="130">
        <f t="shared" si="0"/>
        <v>43</v>
      </c>
      <c r="AG192" s="130">
        <f t="shared" si="0"/>
        <v>86</v>
      </c>
      <c r="AH192" s="130">
        <f t="shared" si="0"/>
        <v>80</v>
      </c>
      <c r="AI192" s="130">
        <f t="shared" si="0"/>
        <v>75</v>
      </c>
      <c r="AJ192" s="130">
        <f t="shared" si="0"/>
        <v>49</v>
      </c>
      <c r="AK192" s="130">
        <f t="shared" si="0"/>
        <v>83</v>
      </c>
      <c r="AL192" s="130">
        <f t="shared" si="0"/>
        <v>22</v>
      </c>
      <c r="AM192" s="130">
        <f t="shared" si="0"/>
        <v>68</v>
      </c>
      <c r="AN192" s="130">
        <f t="shared" si="0"/>
        <v>10</v>
      </c>
      <c r="AO192" s="130">
        <f t="shared" si="0"/>
        <v>18</v>
      </c>
      <c r="AP192" s="130">
        <f t="shared" si="0"/>
        <v>8</v>
      </c>
      <c r="AQ192" s="130">
        <f t="shared" si="0"/>
        <v>22</v>
      </c>
      <c r="AR192" s="130">
        <f t="shared" si="0"/>
        <v>21</v>
      </c>
      <c r="AS192" s="130">
        <f t="shared" si="0"/>
        <v>54</v>
      </c>
      <c r="AT192" s="130">
        <f t="shared" si="0"/>
        <v>32</v>
      </c>
      <c r="AU192" s="130">
        <f t="shared" si="0"/>
        <v>48</v>
      </c>
      <c r="AV192" s="130">
        <f t="shared" si="0"/>
        <v>46</v>
      </c>
      <c r="AW192" s="130">
        <f t="shared" si="0"/>
        <v>32</v>
      </c>
      <c r="AX192" s="130">
        <f t="shared" si="0"/>
        <v>3</v>
      </c>
      <c r="AY192" s="130">
        <f t="shared" si="0"/>
        <v>58</v>
      </c>
      <c r="AZ192" s="130">
        <f t="shared" si="0"/>
        <v>74</v>
      </c>
      <c r="BA192" s="130">
        <f t="shared" si="0"/>
        <v>45</v>
      </c>
      <c r="BB192" s="130">
        <f t="shared" si="0"/>
        <v>33</v>
      </c>
      <c r="BC192" s="130">
        <f t="shared" si="0"/>
        <v>82</v>
      </c>
      <c r="BD192" s="131">
        <f t="shared" si="0"/>
        <v>93</v>
      </c>
      <c r="BE192" s="130">
        <f t="shared" si="0"/>
        <v>64</v>
      </c>
      <c r="BF192" s="130">
        <f t="shared" si="0"/>
        <v>16</v>
      </c>
      <c r="BG192" s="130">
        <f t="shared" ref="BG192:CF192" si="1">COUNTIF(BG2:BG191,"&lt;&gt;0")</f>
        <v>52</v>
      </c>
      <c r="BH192" s="130">
        <f t="shared" si="1"/>
        <v>37</v>
      </c>
      <c r="BI192" s="130">
        <f t="shared" si="1"/>
        <v>53</v>
      </c>
      <c r="BJ192" s="130">
        <f t="shared" si="1"/>
        <v>13</v>
      </c>
      <c r="BK192" s="130">
        <f t="shared" si="1"/>
        <v>14</v>
      </c>
      <c r="BL192" s="130">
        <f t="shared" si="1"/>
        <v>3</v>
      </c>
      <c r="BM192" s="130">
        <f t="shared" si="1"/>
        <v>32</v>
      </c>
      <c r="BN192" s="130">
        <f t="shared" si="1"/>
        <v>9</v>
      </c>
      <c r="BO192" s="130">
        <f t="shared" si="1"/>
        <v>2</v>
      </c>
      <c r="BP192" s="130">
        <f t="shared" si="1"/>
        <v>17</v>
      </c>
      <c r="BQ192" s="130">
        <f t="shared" si="1"/>
        <v>4</v>
      </c>
      <c r="BR192" s="130">
        <f t="shared" si="1"/>
        <v>49</v>
      </c>
      <c r="BS192" s="130">
        <f t="shared" si="1"/>
        <v>91</v>
      </c>
      <c r="BT192" s="130">
        <f t="shared" si="1"/>
        <v>44</v>
      </c>
      <c r="BU192" s="130">
        <f t="shared" si="1"/>
        <v>15</v>
      </c>
      <c r="BV192" s="130">
        <f t="shared" si="1"/>
        <v>2</v>
      </c>
      <c r="BW192" s="130">
        <f t="shared" si="1"/>
        <v>2</v>
      </c>
      <c r="BX192" s="130">
        <f t="shared" si="1"/>
        <v>80</v>
      </c>
      <c r="BY192" s="130">
        <f t="shared" si="1"/>
        <v>45</v>
      </c>
      <c r="BZ192" s="130">
        <f t="shared" si="1"/>
        <v>87</v>
      </c>
      <c r="CA192" s="130">
        <f t="shared" si="1"/>
        <v>47</v>
      </c>
      <c r="CB192" s="130">
        <f t="shared" si="1"/>
        <v>31</v>
      </c>
      <c r="CC192" s="130">
        <f t="shared" si="1"/>
        <v>36</v>
      </c>
      <c r="CD192" s="130">
        <f t="shared" si="1"/>
        <v>13</v>
      </c>
      <c r="CE192" s="130">
        <f t="shared" si="1"/>
        <v>11</v>
      </c>
      <c r="CF192" s="130">
        <f t="shared" si="1"/>
        <v>23</v>
      </c>
      <c r="CG192" s="130">
        <f t="shared" ref="CG192:CL192" si="2">SUM(CG2:CG191)</f>
        <v>890</v>
      </c>
      <c r="CH192" s="130">
        <f t="shared" si="2"/>
        <v>113479</v>
      </c>
      <c r="CI192" s="130">
        <f t="shared" si="2"/>
        <v>37</v>
      </c>
      <c r="CJ192" s="130">
        <f t="shared" si="2"/>
        <v>37</v>
      </c>
      <c r="CK192" s="130">
        <f t="shared" si="2"/>
        <v>48</v>
      </c>
      <c r="CL192" s="130">
        <f t="shared" si="2"/>
        <v>78</v>
      </c>
      <c r="CM192" s="130">
        <f t="shared" ref="CM192:CT192" si="3">COUNTIF(CM2:CM191,"&lt;&gt;0")</f>
        <v>72</v>
      </c>
      <c r="CN192" s="130">
        <f t="shared" si="3"/>
        <v>9</v>
      </c>
      <c r="CO192" s="130">
        <f t="shared" si="3"/>
        <v>7</v>
      </c>
      <c r="CP192" s="130">
        <f t="shared" si="3"/>
        <v>13</v>
      </c>
      <c r="CQ192" s="130">
        <f t="shared" si="3"/>
        <v>70</v>
      </c>
      <c r="CR192" s="130">
        <f t="shared" si="3"/>
        <v>21</v>
      </c>
      <c r="CS192" s="130">
        <f t="shared" si="3"/>
        <v>47</v>
      </c>
      <c r="CT192" s="130">
        <f t="shared" si="3"/>
        <v>75</v>
      </c>
      <c r="CU192" s="130">
        <f>SUM(CU2:CU191)</f>
        <v>152</v>
      </c>
      <c r="CV192" s="130" t="s">
        <v>8</v>
      </c>
      <c r="CW192" s="130">
        <f t="shared" ref="CW192:DW192" si="4">COUNTIF(CW2:CW191,"&lt;&gt;0")</f>
        <v>90</v>
      </c>
      <c r="CX192" s="130">
        <f t="shared" si="4"/>
        <v>106</v>
      </c>
      <c r="CY192" s="130">
        <f t="shared" si="4"/>
        <v>143</v>
      </c>
      <c r="CZ192" s="130">
        <f t="shared" si="4"/>
        <v>44</v>
      </c>
      <c r="DA192" s="130">
        <f t="shared" si="4"/>
        <v>60</v>
      </c>
      <c r="DB192" s="130">
        <f t="shared" si="4"/>
        <v>43</v>
      </c>
      <c r="DC192" s="130">
        <f t="shared" si="4"/>
        <v>47</v>
      </c>
      <c r="DD192" s="130">
        <f t="shared" si="4"/>
        <v>44</v>
      </c>
      <c r="DE192" s="130">
        <f t="shared" si="4"/>
        <v>78</v>
      </c>
      <c r="DF192" s="130">
        <f t="shared" si="4"/>
        <v>29</v>
      </c>
      <c r="DG192" s="130">
        <f t="shared" si="4"/>
        <v>22</v>
      </c>
      <c r="DH192" s="130">
        <f t="shared" si="4"/>
        <v>25</v>
      </c>
      <c r="DI192" s="130">
        <f t="shared" si="4"/>
        <v>43</v>
      </c>
      <c r="DJ192" s="130">
        <f t="shared" si="4"/>
        <v>38</v>
      </c>
      <c r="DK192" s="130">
        <f t="shared" si="4"/>
        <v>6</v>
      </c>
      <c r="DL192" s="130">
        <f t="shared" si="4"/>
        <v>19</v>
      </c>
      <c r="DM192" s="130">
        <f t="shared" si="4"/>
        <v>19</v>
      </c>
      <c r="DN192" s="130">
        <f t="shared" si="4"/>
        <v>27</v>
      </c>
      <c r="DO192" s="130">
        <f t="shared" si="4"/>
        <v>34</v>
      </c>
      <c r="DP192" s="130">
        <f t="shared" si="4"/>
        <v>26</v>
      </c>
      <c r="DQ192" s="130">
        <f t="shared" si="4"/>
        <v>9</v>
      </c>
      <c r="DR192" s="130">
        <f t="shared" si="4"/>
        <v>18</v>
      </c>
      <c r="DS192" s="130">
        <f t="shared" si="4"/>
        <v>38</v>
      </c>
      <c r="DT192" s="130">
        <f t="shared" si="4"/>
        <v>67</v>
      </c>
      <c r="DU192" s="130">
        <f t="shared" si="4"/>
        <v>9</v>
      </c>
      <c r="DV192" s="130">
        <f t="shared" si="4"/>
        <v>71</v>
      </c>
      <c r="DW192" s="130">
        <f t="shared" si="4"/>
        <v>85</v>
      </c>
      <c r="DX192" s="38" t="s">
        <v>8</v>
      </c>
      <c r="DY192" s="130">
        <f>COUNTIF(DY2:DY191,"&lt;&gt;0")</f>
        <v>168</v>
      </c>
    </row>
    <row r="193" spans="1:127" s="11" customFormat="1" ht="118.5" customHeight="1" x14ac:dyDescent="0.25">
      <c r="A193" s="126"/>
      <c r="B193" s="132"/>
      <c r="C193" s="126"/>
      <c r="D193" s="126"/>
      <c r="E193" s="126"/>
      <c r="H193" s="133"/>
      <c r="I193" s="133"/>
      <c r="Y193" s="134"/>
      <c r="Z193" s="134"/>
      <c r="AA193" s="134"/>
      <c r="AB193" s="134"/>
      <c r="AC193" s="134"/>
      <c r="AD193" s="134"/>
      <c r="AE193" s="134"/>
      <c r="AF193" s="134"/>
      <c r="AG193" s="134"/>
      <c r="AH193" s="134"/>
      <c r="AI193" s="134"/>
      <c r="AJ193" s="134"/>
      <c r="AK193" s="134"/>
      <c r="AL193" s="133"/>
      <c r="AM193" s="134"/>
      <c r="AN193" s="134"/>
      <c r="AO193" s="134"/>
      <c r="AP193" s="134"/>
      <c r="AQ193" s="134"/>
      <c r="AR193" s="134"/>
      <c r="AS193" s="134"/>
      <c r="AT193" s="134"/>
      <c r="AU193" s="134"/>
      <c r="AV193" s="134"/>
      <c r="AW193" s="134"/>
      <c r="AX193" s="133"/>
      <c r="AY193" s="134"/>
      <c r="AZ193" s="134"/>
      <c r="BA193" s="134"/>
      <c r="BB193" s="134"/>
      <c r="BC193" s="134"/>
      <c r="BD193" s="135"/>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4"/>
      <c r="CA193" s="134"/>
      <c r="CB193" s="134"/>
      <c r="CC193" s="134"/>
      <c r="CD193" s="134"/>
      <c r="CE193" s="134"/>
      <c r="CF193" s="134"/>
      <c r="CG193" s="134"/>
      <c r="CH193" s="134"/>
      <c r="CI193" s="134"/>
      <c r="CJ193" s="134"/>
      <c r="CK193" s="134"/>
      <c r="CL193" s="134"/>
      <c r="CM193" s="134"/>
      <c r="CN193" s="134"/>
      <c r="CO193" s="134"/>
      <c r="CP193" s="134"/>
      <c r="CQ193" s="134"/>
      <c r="CR193" s="134"/>
      <c r="CS193" s="134"/>
      <c r="CT193" s="134"/>
      <c r="CU193" s="134"/>
      <c r="CV193" s="134"/>
      <c r="CW193" s="134"/>
      <c r="CX193" s="134"/>
      <c r="CY193" s="134"/>
      <c r="CZ193" s="134"/>
      <c r="DA193" s="134"/>
      <c r="DB193" s="134"/>
      <c r="DC193" s="134"/>
      <c r="DD193" s="134"/>
      <c r="DE193" s="134"/>
      <c r="DF193" s="134"/>
      <c r="DG193" s="134"/>
      <c r="DH193" s="134"/>
      <c r="DI193" s="134"/>
      <c r="DJ193" s="134"/>
      <c r="DK193" s="134"/>
      <c r="DL193" s="134"/>
      <c r="DM193" s="134"/>
      <c r="DN193" s="134"/>
      <c r="DO193" s="134"/>
      <c r="DP193" s="134"/>
      <c r="DQ193" s="134"/>
      <c r="DR193" s="134"/>
      <c r="DS193" s="134"/>
      <c r="DT193" s="134"/>
      <c r="DU193" s="134"/>
      <c r="DV193" s="134"/>
      <c r="DW193" s="134"/>
    </row>
    <row r="194" spans="1:127" s="11" customFormat="1" ht="118.5" customHeight="1" x14ac:dyDescent="0.25">
      <c r="C194" s="11">
        <v>1</v>
      </c>
      <c r="D194" s="126" t="s">
        <v>478</v>
      </c>
      <c r="E194" s="11">
        <f>COUNTIF(E2:E186,"1")</f>
        <v>157</v>
      </c>
      <c r="F194" s="41" t="s">
        <v>481</v>
      </c>
      <c r="G194" s="11">
        <f>COUNTIF(G2:G191,"1")</f>
        <v>92</v>
      </c>
      <c r="T194" s="11" t="s">
        <v>484</v>
      </c>
      <c r="U194" s="11">
        <f>COUNTIF(U3:U191,"Africa")</f>
        <v>0</v>
      </c>
      <c r="Z194" s="136" t="s">
        <v>1004</v>
      </c>
      <c r="AA194" s="11">
        <f t="shared" ref="AA194:BL194" si="5">COUNTIF(AA2:AA191,1)</f>
        <v>1</v>
      </c>
      <c r="AB194" s="11">
        <f t="shared" si="5"/>
        <v>1</v>
      </c>
      <c r="AC194" s="11">
        <f t="shared" si="5"/>
        <v>18</v>
      </c>
      <c r="AD194" s="11">
        <f t="shared" si="5"/>
        <v>0</v>
      </c>
      <c r="AE194" s="11">
        <f t="shared" si="5"/>
        <v>0</v>
      </c>
      <c r="AF194" s="11">
        <f t="shared" si="5"/>
        <v>0</v>
      </c>
      <c r="AG194" s="11">
        <f t="shared" si="5"/>
        <v>0</v>
      </c>
      <c r="AH194" s="11">
        <f t="shared" si="5"/>
        <v>0</v>
      </c>
      <c r="AI194" s="11">
        <f t="shared" si="5"/>
        <v>61</v>
      </c>
      <c r="AJ194" s="11">
        <f t="shared" si="5"/>
        <v>10</v>
      </c>
      <c r="AK194" s="11">
        <f t="shared" si="5"/>
        <v>0</v>
      </c>
      <c r="AL194" s="11">
        <f t="shared" si="5"/>
        <v>0</v>
      </c>
      <c r="AM194" s="11">
        <f t="shared" si="5"/>
        <v>0</v>
      </c>
      <c r="AN194" s="11">
        <f t="shared" si="5"/>
        <v>0</v>
      </c>
      <c r="AO194" s="11">
        <f t="shared" si="5"/>
        <v>4</v>
      </c>
      <c r="AP194" s="11">
        <f t="shared" si="5"/>
        <v>2</v>
      </c>
      <c r="AQ194" s="11">
        <f t="shared" si="5"/>
        <v>21</v>
      </c>
      <c r="AR194" s="11">
        <f t="shared" si="5"/>
        <v>21</v>
      </c>
      <c r="AS194" s="11">
        <f t="shared" si="5"/>
        <v>31</v>
      </c>
      <c r="AT194" s="11">
        <f t="shared" si="5"/>
        <v>32</v>
      </c>
      <c r="AU194" s="11">
        <f t="shared" si="5"/>
        <v>41</v>
      </c>
      <c r="AV194" s="11">
        <f t="shared" si="5"/>
        <v>46</v>
      </c>
      <c r="AW194" s="11">
        <f t="shared" si="5"/>
        <v>30</v>
      </c>
      <c r="AX194" s="11">
        <f t="shared" si="5"/>
        <v>3</v>
      </c>
      <c r="AY194" s="11">
        <f t="shared" si="5"/>
        <v>45</v>
      </c>
      <c r="AZ194" s="11">
        <f t="shared" si="5"/>
        <v>34</v>
      </c>
      <c r="BA194" s="11">
        <f t="shared" si="5"/>
        <v>45</v>
      </c>
      <c r="BB194" s="11">
        <f t="shared" si="5"/>
        <v>24</v>
      </c>
      <c r="BC194" s="11">
        <f t="shared" si="5"/>
        <v>56</v>
      </c>
      <c r="BD194" s="41">
        <f t="shared" si="5"/>
        <v>18</v>
      </c>
      <c r="BE194" s="11">
        <f t="shared" si="5"/>
        <v>49</v>
      </c>
      <c r="BF194" s="11">
        <f t="shared" si="5"/>
        <v>2</v>
      </c>
      <c r="BG194" s="11">
        <f t="shared" si="5"/>
        <v>5</v>
      </c>
      <c r="BH194" s="11">
        <f t="shared" si="5"/>
        <v>5</v>
      </c>
      <c r="BI194" s="11">
        <f t="shared" si="5"/>
        <v>2</v>
      </c>
      <c r="BJ194" s="11">
        <f t="shared" si="5"/>
        <v>0</v>
      </c>
      <c r="BK194" s="11">
        <f t="shared" si="5"/>
        <v>10</v>
      </c>
      <c r="BL194" s="11">
        <f t="shared" si="5"/>
        <v>1</v>
      </c>
      <c r="BM194" s="11">
        <f t="shared" ref="BM194:CE194" si="6">COUNTIF(BM2:BM191,1)</f>
        <v>11</v>
      </c>
      <c r="BN194" s="11">
        <f t="shared" si="6"/>
        <v>2</v>
      </c>
      <c r="BO194" s="11">
        <f t="shared" si="6"/>
        <v>0</v>
      </c>
      <c r="BP194" s="11">
        <f t="shared" si="6"/>
        <v>1</v>
      </c>
      <c r="BQ194" s="11">
        <f t="shared" si="6"/>
        <v>4</v>
      </c>
      <c r="BR194" s="11">
        <f t="shared" si="6"/>
        <v>24</v>
      </c>
      <c r="BS194" s="11">
        <f t="shared" si="6"/>
        <v>83</v>
      </c>
      <c r="BT194" s="11">
        <f t="shared" si="6"/>
        <v>43</v>
      </c>
      <c r="BU194" s="11">
        <f t="shared" si="6"/>
        <v>0</v>
      </c>
      <c r="BV194" s="11">
        <f t="shared" si="6"/>
        <v>0</v>
      </c>
      <c r="BW194" s="11">
        <f t="shared" si="6"/>
        <v>0</v>
      </c>
      <c r="BX194" s="11">
        <f t="shared" si="6"/>
        <v>0</v>
      </c>
      <c r="BY194" s="11">
        <f t="shared" si="6"/>
        <v>0</v>
      </c>
      <c r="BZ194" s="11">
        <f t="shared" si="6"/>
        <v>0</v>
      </c>
      <c r="CA194" s="11">
        <f t="shared" si="6"/>
        <v>1</v>
      </c>
      <c r="CB194" s="11">
        <f t="shared" si="6"/>
        <v>0</v>
      </c>
      <c r="CC194" s="11">
        <f t="shared" si="6"/>
        <v>1</v>
      </c>
      <c r="CD194" s="11">
        <f t="shared" si="6"/>
        <v>1</v>
      </c>
      <c r="CE194" s="11">
        <f t="shared" si="6"/>
        <v>11</v>
      </c>
      <c r="CF194" s="11">
        <f>COUNTIF(CF2:CF191,1)</f>
        <v>9</v>
      </c>
      <c r="CL194" s="11">
        <f>COUNTIF(CL2:CL191,1)</f>
        <v>78</v>
      </c>
      <c r="CM194" s="11">
        <f t="shared" ref="CM194:CT194" si="7">COUNTIF(CM2:CM191,1)</f>
        <v>2</v>
      </c>
      <c r="CN194" s="11">
        <f t="shared" si="7"/>
        <v>1</v>
      </c>
      <c r="CO194" s="11">
        <f t="shared" si="7"/>
        <v>0</v>
      </c>
      <c r="CP194" s="11">
        <f t="shared" si="7"/>
        <v>0</v>
      </c>
      <c r="CQ194" s="11">
        <f t="shared" si="7"/>
        <v>1</v>
      </c>
      <c r="CR194" s="11">
        <f t="shared" si="7"/>
        <v>0</v>
      </c>
      <c r="CS194" s="11">
        <f t="shared" si="7"/>
        <v>10</v>
      </c>
      <c r="CT194" s="11">
        <f t="shared" si="7"/>
        <v>0</v>
      </c>
      <c r="CW194" s="11">
        <f>COUNTIF(CW2:CW191,1)</f>
        <v>6</v>
      </c>
      <c r="CX194" s="11">
        <f t="shared" ref="CX194:DW194" si="8">COUNTIF(CX2:CX191,1)</f>
        <v>5</v>
      </c>
      <c r="CY194" s="11">
        <f t="shared" si="8"/>
        <v>7</v>
      </c>
      <c r="CZ194" s="11">
        <f t="shared" si="8"/>
        <v>0</v>
      </c>
      <c r="DA194" s="11">
        <f t="shared" si="8"/>
        <v>15</v>
      </c>
      <c r="DB194" s="11">
        <f t="shared" si="8"/>
        <v>28</v>
      </c>
      <c r="DC194" s="11">
        <f t="shared" si="8"/>
        <v>3</v>
      </c>
      <c r="DD194" s="11">
        <f t="shared" si="8"/>
        <v>2</v>
      </c>
      <c r="DE194" s="11">
        <f t="shared" si="8"/>
        <v>4</v>
      </c>
      <c r="DF194" s="11">
        <f t="shared" si="8"/>
        <v>0</v>
      </c>
      <c r="DG194" s="11">
        <f t="shared" si="8"/>
        <v>0</v>
      </c>
      <c r="DH194" s="11">
        <f t="shared" si="8"/>
        <v>3</v>
      </c>
      <c r="DI194" s="11">
        <f t="shared" si="8"/>
        <v>5</v>
      </c>
      <c r="DJ194" s="11">
        <f t="shared" si="8"/>
        <v>0</v>
      </c>
      <c r="DK194" s="11">
        <f t="shared" si="8"/>
        <v>0</v>
      </c>
      <c r="DL194" s="11">
        <f t="shared" si="8"/>
        <v>3</v>
      </c>
      <c r="DM194" s="11">
        <f t="shared" si="8"/>
        <v>4</v>
      </c>
      <c r="DN194" s="11">
        <f t="shared" si="8"/>
        <v>0</v>
      </c>
      <c r="DO194" s="11">
        <f t="shared" si="8"/>
        <v>0</v>
      </c>
      <c r="DP194" s="11">
        <f t="shared" si="8"/>
        <v>0</v>
      </c>
      <c r="DQ194" s="11">
        <f t="shared" si="8"/>
        <v>2</v>
      </c>
      <c r="DR194" s="11">
        <f t="shared" si="8"/>
        <v>12</v>
      </c>
      <c r="DS194" s="11">
        <f t="shared" si="8"/>
        <v>26</v>
      </c>
      <c r="DT194" s="11">
        <f t="shared" si="8"/>
        <v>48</v>
      </c>
      <c r="DU194" s="11">
        <f t="shared" si="8"/>
        <v>1</v>
      </c>
      <c r="DV194" s="11">
        <f t="shared" si="8"/>
        <v>45</v>
      </c>
      <c r="DW194" s="11">
        <f t="shared" si="8"/>
        <v>0</v>
      </c>
    </row>
    <row r="195" spans="1:127" s="11" customFormat="1" ht="118.5" customHeight="1" x14ac:dyDescent="0.25">
      <c r="C195" s="11">
        <v>2</v>
      </c>
      <c r="D195" s="126" t="s">
        <v>479</v>
      </c>
      <c r="E195" s="11">
        <f>COUNTIF(E2:E186,"2")</f>
        <v>18</v>
      </c>
      <c r="F195" s="11" t="s">
        <v>483</v>
      </c>
      <c r="G195" s="11">
        <f>COUNTIF(G2:G191,"2")</f>
        <v>90</v>
      </c>
      <c r="I195" s="137"/>
      <c r="T195" s="11" t="s">
        <v>310</v>
      </c>
      <c r="U195" s="11">
        <f>COUNTIF(U3:U191,"Americas")</f>
        <v>30</v>
      </c>
      <c r="Z195" s="136" t="s">
        <v>1005</v>
      </c>
      <c r="AA195" s="11">
        <f t="shared" ref="AA195:BL195" si="9">COUNTIF(AA2:AA191,2)</f>
        <v>12</v>
      </c>
      <c r="AB195" s="11">
        <f t="shared" si="9"/>
        <v>11</v>
      </c>
      <c r="AC195" s="11">
        <f t="shared" si="9"/>
        <v>4</v>
      </c>
      <c r="AD195" s="11">
        <f t="shared" si="9"/>
        <v>0</v>
      </c>
      <c r="AE195" s="11">
        <f t="shared" si="9"/>
        <v>0</v>
      </c>
      <c r="AF195" s="11">
        <f t="shared" si="9"/>
        <v>0</v>
      </c>
      <c r="AG195" s="11">
        <f t="shared" si="9"/>
        <v>0</v>
      </c>
      <c r="AH195" s="11">
        <f t="shared" si="9"/>
        <v>1</v>
      </c>
      <c r="AI195" s="11">
        <f t="shared" si="9"/>
        <v>7</v>
      </c>
      <c r="AJ195" s="11">
        <f t="shared" si="9"/>
        <v>0</v>
      </c>
      <c r="AK195" s="11">
        <f t="shared" si="9"/>
        <v>0</v>
      </c>
      <c r="AL195" s="11">
        <f t="shared" si="9"/>
        <v>0</v>
      </c>
      <c r="AM195" s="11">
        <f t="shared" si="9"/>
        <v>0</v>
      </c>
      <c r="AN195" s="11">
        <f t="shared" si="9"/>
        <v>0</v>
      </c>
      <c r="AO195" s="11">
        <f t="shared" si="9"/>
        <v>3</v>
      </c>
      <c r="AP195" s="11">
        <f t="shared" si="9"/>
        <v>0</v>
      </c>
      <c r="AQ195" s="11">
        <f t="shared" si="9"/>
        <v>0</v>
      </c>
      <c r="AR195" s="11">
        <f t="shared" si="9"/>
        <v>0</v>
      </c>
      <c r="AS195" s="11">
        <f t="shared" si="9"/>
        <v>3</v>
      </c>
      <c r="AT195" s="11">
        <f t="shared" si="9"/>
        <v>0</v>
      </c>
      <c r="AU195" s="11">
        <f t="shared" si="9"/>
        <v>0</v>
      </c>
      <c r="AV195" s="11">
        <f t="shared" si="9"/>
        <v>0</v>
      </c>
      <c r="AW195" s="11">
        <f t="shared" si="9"/>
        <v>0</v>
      </c>
      <c r="AX195" s="11">
        <f t="shared" si="9"/>
        <v>0</v>
      </c>
      <c r="AY195" s="11">
        <f t="shared" si="9"/>
        <v>6</v>
      </c>
      <c r="AZ195" s="11">
        <f t="shared" si="9"/>
        <v>25</v>
      </c>
      <c r="BA195" s="11">
        <f t="shared" si="9"/>
        <v>0</v>
      </c>
      <c r="BB195" s="11">
        <f t="shared" si="9"/>
        <v>0</v>
      </c>
      <c r="BC195" s="11">
        <f t="shared" si="9"/>
        <v>22</v>
      </c>
      <c r="BD195" s="41">
        <f t="shared" si="9"/>
        <v>64</v>
      </c>
      <c r="BE195" s="11">
        <f t="shared" si="9"/>
        <v>8</v>
      </c>
      <c r="BF195" s="11">
        <f t="shared" si="9"/>
        <v>9</v>
      </c>
      <c r="BG195" s="11">
        <f t="shared" si="9"/>
        <v>12</v>
      </c>
      <c r="BH195" s="11">
        <f t="shared" si="9"/>
        <v>12</v>
      </c>
      <c r="BI195" s="11">
        <f t="shared" si="9"/>
        <v>2</v>
      </c>
      <c r="BJ195" s="11">
        <f t="shared" si="9"/>
        <v>0</v>
      </c>
      <c r="BK195" s="11">
        <f t="shared" si="9"/>
        <v>0</v>
      </c>
      <c r="BL195" s="11">
        <f t="shared" si="9"/>
        <v>2</v>
      </c>
      <c r="BM195" s="11">
        <f t="shared" ref="BM195:CF195" si="10">COUNTIF(BM2:BM191,2)</f>
        <v>6</v>
      </c>
      <c r="BN195" s="11">
        <f t="shared" si="10"/>
        <v>1</v>
      </c>
      <c r="BO195" s="11">
        <f t="shared" si="10"/>
        <v>1</v>
      </c>
      <c r="BP195" s="11">
        <f t="shared" si="10"/>
        <v>0</v>
      </c>
      <c r="BQ195" s="11">
        <f t="shared" si="10"/>
        <v>0</v>
      </c>
      <c r="BR195" s="11">
        <f t="shared" si="10"/>
        <v>8</v>
      </c>
      <c r="BS195" s="11">
        <f t="shared" si="10"/>
        <v>0</v>
      </c>
      <c r="BT195" s="11">
        <f t="shared" si="10"/>
        <v>1</v>
      </c>
      <c r="BU195" s="11">
        <f t="shared" si="10"/>
        <v>0</v>
      </c>
      <c r="BV195" s="11">
        <f t="shared" si="10"/>
        <v>0</v>
      </c>
      <c r="BW195" s="11">
        <f t="shared" si="10"/>
        <v>0</v>
      </c>
      <c r="BX195" s="11">
        <f t="shared" si="10"/>
        <v>0</v>
      </c>
      <c r="BY195" s="11">
        <f t="shared" si="10"/>
        <v>0</v>
      </c>
      <c r="BZ195" s="11">
        <f t="shared" si="10"/>
        <v>0</v>
      </c>
      <c r="CA195" s="11">
        <f t="shared" si="10"/>
        <v>0</v>
      </c>
      <c r="CB195" s="11">
        <f t="shared" si="10"/>
        <v>0</v>
      </c>
      <c r="CC195" s="11">
        <f t="shared" si="10"/>
        <v>0</v>
      </c>
      <c r="CD195" s="11">
        <f t="shared" si="10"/>
        <v>0</v>
      </c>
      <c r="CE195" s="11">
        <f t="shared" si="10"/>
        <v>0</v>
      </c>
      <c r="CF195" s="11">
        <f t="shared" si="10"/>
        <v>0</v>
      </c>
      <c r="CL195" s="11">
        <f>COUNTIF(CL2:CL191,2)</f>
        <v>0</v>
      </c>
      <c r="CM195" s="11">
        <f t="shared" ref="CM195:CT195" si="11">COUNTIF(CM2:CM191,2)</f>
        <v>0</v>
      </c>
      <c r="CN195" s="11">
        <f t="shared" si="11"/>
        <v>0</v>
      </c>
      <c r="CO195" s="11">
        <f t="shared" si="11"/>
        <v>1</v>
      </c>
      <c r="CP195" s="11">
        <f t="shared" si="11"/>
        <v>0</v>
      </c>
      <c r="CQ195" s="11">
        <f t="shared" si="11"/>
        <v>0</v>
      </c>
      <c r="CR195" s="11">
        <f t="shared" si="11"/>
        <v>0</v>
      </c>
      <c r="CS195" s="11">
        <f t="shared" si="11"/>
        <v>0</v>
      </c>
      <c r="CT195" s="11">
        <f t="shared" si="11"/>
        <v>0</v>
      </c>
      <c r="CW195" s="11">
        <f>COUNTIF(CW2:CW191,2)</f>
        <v>3</v>
      </c>
      <c r="CX195" s="11">
        <f t="shared" ref="CX195:DW195" si="12">COUNTIF(CX2:CX191,2)</f>
        <v>29</v>
      </c>
      <c r="CY195" s="11">
        <f t="shared" si="12"/>
        <v>16</v>
      </c>
      <c r="CZ195" s="11">
        <f t="shared" si="12"/>
        <v>1</v>
      </c>
      <c r="DA195" s="11">
        <f t="shared" si="12"/>
        <v>4</v>
      </c>
      <c r="DB195" s="11">
        <f t="shared" si="12"/>
        <v>1</v>
      </c>
      <c r="DC195" s="11">
        <f t="shared" si="12"/>
        <v>0</v>
      </c>
      <c r="DD195" s="11">
        <f t="shared" si="12"/>
        <v>0</v>
      </c>
      <c r="DE195" s="11">
        <f t="shared" si="12"/>
        <v>1</v>
      </c>
      <c r="DF195" s="11">
        <f t="shared" si="12"/>
        <v>1</v>
      </c>
      <c r="DG195" s="11">
        <f t="shared" si="12"/>
        <v>0</v>
      </c>
      <c r="DH195" s="11">
        <f t="shared" si="12"/>
        <v>0</v>
      </c>
      <c r="DI195" s="11">
        <f t="shared" si="12"/>
        <v>1</v>
      </c>
      <c r="DJ195" s="11">
        <f t="shared" si="12"/>
        <v>1</v>
      </c>
      <c r="DK195" s="11">
        <f t="shared" si="12"/>
        <v>0</v>
      </c>
      <c r="DL195" s="11">
        <f t="shared" si="12"/>
        <v>1</v>
      </c>
      <c r="DM195" s="11">
        <f t="shared" si="12"/>
        <v>1</v>
      </c>
      <c r="DN195" s="11">
        <f t="shared" si="12"/>
        <v>0</v>
      </c>
      <c r="DO195" s="11">
        <f t="shared" si="12"/>
        <v>0</v>
      </c>
      <c r="DP195" s="11">
        <f t="shared" si="12"/>
        <v>0</v>
      </c>
      <c r="DQ195" s="11">
        <f t="shared" si="12"/>
        <v>0</v>
      </c>
      <c r="DR195" s="11">
        <f t="shared" si="12"/>
        <v>0</v>
      </c>
      <c r="DS195" s="11">
        <f t="shared" si="12"/>
        <v>1</v>
      </c>
      <c r="DT195" s="11">
        <f t="shared" si="12"/>
        <v>1</v>
      </c>
      <c r="DU195" s="11">
        <f t="shared" si="12"/>
        <v>1</v>
      </c>
      <c r="DV195" s="11">
        <f t="shared" si="12"/>
        <v>5</v>
      </c>
      <c r="DW195" s="11">
        <f t="shared" si="12"/>
        <v>0</v>
      </c>
    </row>
    <row r="196" spans="1:127" s="11" customFormat="1" ht="118.5" customHeight="1" x14ac:dyDescent="0.25">
      <c r="C196" s="11">
        <v>3</v>
      </c>
      <c r="D196" s="126" t="s">
        <v>480</v>
      </c>
      <c r="E196" s="11">
        <f>COUNTIF(E2:E186,"4")</f>
        <v>5</v>
      </c>
      <c r="F196" s="11" t="s">
        <v>482</v>
      </c>
      <c r="G196" s="11">
        <f>COUNTIF(G2:G191,"3")</f>
        <v>8</v>
      </c>
      <c r="H196" s="137"/>
      <c r="T196" s="11" t="s">
        <v>300</v>
      </c>
      <c r="U196" s="11">
        <f>COUNTIF(U3:U191,"Asia")</f>
        <v>28</v>
      </c>
      <c r="Z196" s="136" t="s">
        <v>1006</v>
      </c>
      <c r="AA196" s="11">
        <f t="shared" ref="AA196:BL196" si="13">COUNTIF(AA2:AA191,3)</f>
        <v>23</v>
      </c>
      <c r="AB196" s="11">
        <f t="shared" si="13"/>
        <v>21</v>
      </c>
      <c r="AC196" s="11">
        <f t="shared" si="13"/>
        <v>2</v>
      </c>
      <c r="AD196" s="11">
        <f t="shared" si="13"/>
        <v>20</v>
      </c>
      <c r="AE196" s="11">
        <f t="shared" si="13"/>
        <v>62</v>
      </c>
      <c r="AF196" s="11">
        <f t="shared" si="13"/>
        <v>38</v>
      </c>
      <c r="AG196" s="11">
        <f t="shared" si="13"/>
        <v>81</v>
      </c>
      <c r="AH196" s="11">
        <f t="shared" si="13"/>
        <v>74</v>
      </c>
      <c r="AI196" s="11">
        <f t="shared" si="13"/>
        <v>7</v>
      </c>
      <c r="AJ196" s="11">
        <f t="shared" si="13"/>
        <v>39</v>
      </c>
      <c r="AK196" s="11">
        <f t="shared" si="13"/>
        <v>83</v>
      </c>
      <c r="AL196" s="11">
        <f t="shared" si="13"/>
        <v>20</v>
      </c>
      <c r="AM196" s="11">
        <f t="shared" si="13"/>
        <v>68</v>
      </c>
      <c r="AN196" s="11">
        <f t="shared" si="13"/>
        <v>10</v>
      </c>
      <c r="AO196" s="11">
        <f t="shared" si="13"/>
        <v>11</v>
      </c>
      <c r="AP196" s="11">
        <f t="shared" si="13"/>
        <v>6</v>
      </c>
      <c r="AQ196" s="11">
        <f t="shared" si="13"/>
        <v>1</v>
      </c>
      <c r="AR196" s="11">
        <f t="shared" si="13"/>
        <v>0</v>
      </c>
      <c r="AS196" s="11">
        <f t="shared" si="13"/>
        <v>20</v>
      </c>
      <c r="AT196" s="11">
        <f t="shared" si="13"/>
        <v>0</v>
      </c>
      <c r="AU196" s="11">
        <f t="shared" si="13"/>
        <v>7</v>
      </c>
      <c r="AV196" s="11">
        <f t="shared" si="13"/>
        <v>0</v>
      </c>
      <c r="AW196" s="11">
        <f t="shared" si="13"/>
        <v>0</v>
      </c>
      <c r="AX196" s="11">
        <f t="shared" si="13"/>
        <v>0</v>
      </c>
      <c r="AY196" s="11">
        <f t="shared" si="13"/>
        <v>7</v>
      </c>
      <c r="AZ196" s="11">
        <f t="shared" si="13"/>
        <v>15</v>
      </c>
      <c r="BA196" s="11">
        <f t="shared" si="13"/>
        <v>0</v>
      </c>
      <c r="BB196" s="11">
        <f t="shared" si="13"/>
        <v>9</v>
      </c>
      <c r="BC196" s="11">
        <f t="shared" si="13"/>
        <v>4</v>
      </c>
      <c r="BD196" s="41">
        <f t="shared" si="13"/>
        <v>11</v>
      </c>
      <c r="BE196" s="11">
        <f t="shared" si="13"/>
        <v>7</v>
      </c>
      <c r="BF196" s="11">
        <f t="shared" si="13"/>
        <v>4</v>
      </c>
      <c r="BG196" s="11">
        <f t="shared" si="13"/>
        <v>34</v>
      </c>
      <c r="BH196" s="11">
        <f t="shared" si="13"/>
        <v>19</v>
      </c>
      <c r="BI196" s="11">
        <f t="shared" si="13"/>
        <v>48</v>
      </c>
      <c r="BJ196" s="11">
        <f t="shared" si="13"/>
        <v>13</v>
      </c>
      <c r="BK196" s="11">
        <f t="shared" si="13"/>
        <v>3</v>
      </c>
      <c r="BL196" s="11">
        <f t="shared" si="13"/>
        <v>0</v>
      </c>
      <c r="BM196" s="11">
        <f t="shared" ref="BM196:CF196" si="14">COUNTIF(BM2:BM191,3)</f>
        <v>15</v>
      </c>
      <c r="BN196" s="11">
        <f t="shared" si="14"/>
        <v>6</v>
      </c>
      <c r="BO196" s="11">
        <f t="shared" si="14"/>
        <v>1</v>
      </c>
      <c r="BP196" s="11">
        <f t="shared" si="14"/>
        <v>16</v>
      </c>
      <c r="BQ196" s="11">
        <f t="shared" si="14"/>
        <v>0</v>
      </c>
      <c r="BR196" s="11">
        <f t="shared" si="14"/>
        <v>17</v>
      </c>
      <c r="BS196" s="11">
        <f t="shared" si="14"/>
        <v>8</v>
      </c>
      <c r="BT196" s="11">
        <f t="shared" si="14"/>
        <v>0</v>
      </c>
      <c r="BU196" s="11">
        <f t="shared" si="14"/>
        <v>15</v>
      </c>
      <c r="BV196" s="11">
        <f t="shared" si="14"/>
        <v>2</v>
      </c>
      <c r="BW196" s="11">
        <f t="shared" si="14"/>
        <v>2</v>
      </c>
      <c r="BX196" s="11">
        <f t="shared" si="14"/>
        <v>80</v>
      </c>
      <c r="BY196" s="11">
        <f t="shared" si="14"/>
        <v>45</v>
      </c>
      <c r="BZ196" s="11">
        <f t="shared" si="14"/>
        <v>87</v>
      </c>
      <c r="CA196" s="11">
        <f t="shared" si="14"/>
        <v>45</v>
      </c>
      <c r="CB196" s="11">
        <f t="shared" si="14"/>
        <v>31</v>
      </c>
      <c r="CC196" s="11">
        <f t="shared" si="14"/>
        <v>35</v>
      </c>
      <c r="CD196" s="11">
        <f t="shared" si="14"/>
        <v>12</v>
      </c>
      <c r="CE196" s="11">
        <f t="shared" si="14"/>
        <v>0</v>
      </c>
      <c r="CF196" s="11">
        <f t="shared" si="14"/>
        <v>14</v>
      </c>
      <c r="CL196" s="11">
        <f>COUNTIF(CL2:CL191,3)</f>
        <v>0</v>
      </c>
      <c r="CM196" s="11">
        <f t="shared" ref="CM196:CT196" si="15">COUNTIF(CM2:CM191,3)</f>
        <v>65</v>
      </c>
      <c r="CN196" s="11">
        <f t="shared" si="15"/>
        <v>2</v>
      </c>
      <c r="CO196" s="11">
        <f t="shared" si="15"/>
        <v>0</v>
      </c>
      <c r="CP196" s="11">
        <f t="shared" si="15"/>
        <v>8</v>
      </c>
      <c r="CQ196" s="11">
        <f t="shared" si="15"/>
        <v>64</v>
      </c>
      <c r="CR196" s="11">
        <f t="shared" si="15"/>
        <v>16</v>
      </c>
      <c r="CS196" s="11">
        <f t="shared" si="15"/>
        <v>32</v>
      </c>
      <c r="CT196" s="11">
        <f t="shared" si="15"/>
        <v>70</v>
      </c>
      <c r="CW196" s="11">
        <f>COUNTIF(CW2:CW191,3)</f>
        <v>73</v>
      </c>
      <c r="CX196" s="11">
        <f t="shared" ref="CX196:DV196" si="16">COUNTIF(CX2:CX191,3)</f>
        <v>67</v>
      </c>
      <c r="CY196" s="11">
        <f t="shared" si="16"/>
        <v>115</v>
      </c>
      <c r="CZ196" s="11">
        <f t="shared" si="16"/>
        <v>38</v>
      </c>
      <c r="DA196" s="11">
        <f t="shared" si="16"/>
        <v>36</v>
      </c>
      <c r="DB196" s="11">
        <f t="shared" si="16"/>
        <v>9</v>
      </c>
      <c r="DC196" s="11">
        <f t="shared" si="16"/>
        <v>39</v>
      </c>
      <c r="DD196" s="11">
        <f t="shared" si="16"/>
        <v>36</v>
      </c>
      <c r="DE196" s="11">
        <f t="shared" si="16"/>
        <v>68</v>
      </c>
      <c r="DF196" s="11">
        <f t="shared" si="16"/>
        <v>23</v>
      </c>
      <c r="DG196" s="11">
        <f t="shared" si="16"/>
        <v>17</v>
      </c>
      <c r="DH196" s="11">
        <f t="shared" si="16"/>
        <v>17</v>
      </c>
      <c r="DI196" s="11">
        <f t="shared" si="16"/>
        <v>33</v>
      </c>
      <c r="DJ196" s="11">
        <f t="shared" si="16"/>
        <v>32</v>
      </c>
      <c r="DK196" s="11">
        <f t="shared" si="16"/>
        <v>1</v>
      </c>
      <c r="DL196" s="11">
        <f t="shared" si="16"/>
        <v>10</v>
      </c>
      <c r="DM196" s="11">
        <f t="shared" si="16"/>
        <v>9</v>
      </c>
      <c r="DN196" s="11">
        <f t="shared" si="16"/>
        <v>21</v>
      </c>
      <c r="DO196" s="11">
        <f t="shared" si="16"/>
        <v>28</v>
      </c>
      <c r="DP196" s="11">
        <f t="shared" si="16"/>
        <v>20</v>
      </c>
      <c r="DQ196" s="11">
        <f t="shared" si="16"/>
        <v>1</v>
      </c>
      <c r="DR196" s="11">
        <f t="shared" si="16"/>
        <v>0</v>
      </c>
      <c r="DS196" s="11">
        <f t="shared" si="16"/>
        <v>4</v>
      </c>
      <c r="DT196" s="11">
        <f t="shared" si="16"/>
        <v>14</v>
      </c>
      <c r="DU196" s="11">
        <f t="shared" si="16"/>
        <v>1</v>
      </c>
      <c r="DV196" s="11">
        <f t="shared" si="16"/>
        <v>15</v>
      </c>
      <c r="DW196" s="11">
        <f>COUNTIF(DW2:DW191,3)</f>
        <v>80</v>
      </c>
    </row>
    <row r="197" spans="1:127" s="11" customFormat="1" ht="118.5" customHeight="1" x14ac:dyDescent="0.25">
      <c r="C197" s="78"/>
      <c r="G197" s="11">
        <f>SUM(G194:G196)</f>
        <v>190</v>
      </c>
      <c r="H197" s="133"/>
      <c r="I197" s="133"/>
      <c r="T197" s="11" t="s">
        <v>308</v>
      </c>
      <c r="U197" s="11">
        <f>COUNTIF(U3:U191,"Europe")</f>
        <v>33</v>
      </c>
      <c r="BD197" s="41"/>
      <c r="BF197" s="133"/>
      <c r="BG197" s="133"/>
      <c r="BH197" s="133"/>
      <c r="BI197" s="133"/>
      <c r="BJ197" s="133"/>
    </row>
    <row r="198" spans="1:127" s="11" customFormat="1" ht="118.5" customHeight="1" x14ac:dyDescent="0.25">
      <c r="C198" s="78"/>
      <c r="D198" s="1" t="s">
        <v>1194</v>
      </c>
      <c r="F198" s="11">
        <f>COUNTIF(F2:F191,"EU*")</f>
        <v>23</v>
      </c>
      <c r="H198" s="133"/>
      <c r="I198" s="133"/>
      <c r="T198" s="11" t="s">
        <v>297</v>
      </c>
      <c r="U198" s="11">
        <f>COUNTIF(U3:U191,"Intercontinental")</f>
        <v>98</v>
      </c>
      <c r="BD198" s="41"/>
      <c r="BF198" s="133"/>
      <c r="BG198" s="133"/>
      <c r="BH198" s="133"/>
      <c r="BI198" s="133"/>
      <c r="BJ198" s="133"/>
    </row>
    <row r="199" spans="1:127" s="11" customFormat="1" ht="43.5" customHeight="1" thickBot="1" x14ac:dyDescent="0.3">
      <c r="C199" s="78"/>
      <c r="H199" s="133"/>
      <c r="I199" s="133"/>
      <c r="T199" s="11" t="s">
        <v>485</v>
      </c>
      <c r="U199" s="11">
        <f>COUNTIF(U3:U191,"Oceania")</f>
        <v>0</v>
      </c>
      <c r="BD199" s="41"/>
      <c r="BF199" s="133"/>
      <c r="BG199" s="133"/>
      <c r="BH199" s="133"/>
      <c r="BI199" s="133"/>
      <c r="BJ199" s="133"/>
    </row>
    <row r="200" spans="1:127" ht="118.5" customHeight="1" thickBot="1" x14ac:dyDescent="0.3">
      <c r="C200" s="78"/>
      <c r="D200" s="141" t="s">
        <v>1195</v>
      </c>
      <c r="E200" s="142"/>
      <c r="F200" s="143"/>
      <c r="H200" s="11"/>
      <c r="I200" s="11"/>
      <c r="BF200" s="133"/>
      <c r="BG200" s="133"/>
      <c r="BH200" s="133"/>
      <c r="BI200" s="133"/>
      <c r="BJ200" s="133"/>
    </row>
    <row r="201" spans="1:127" ht="118.5" customHeight="1" x14ac:dyDescent="0.25">
      <c r="E201" s="11"/>
      <c r="H201" s="11"/>
      <c r="I201" s="11"/>
      <c r="BF201" s="133"/>
      <c r="BG201" s="133"/>
      <c r="BH201" s="133"/>
      <c r="BI201" s="133"/>
      <c r="BJ201" s="133"/>
    </row>
    <row r="202" spans="1:127" ht="118.5" customHeight="1" x14ac:dyDescent="0.25">
      <c r="F202" s="138"/>
      <c r="G202" s="139"/>
      <c r="H202" s="11"/>
      <c r="I202" s="11"/>
      <c r="BF202" s="133"/>
      <c r="BG202" s="133"/>
      <c r="BH202" s="133"/>
      <c r="BI202" s="133"/>
      <c r="BJ202" s="133"/>
    </row>
    <row r="203" spans="1:127" ht="118.5" customHeight="1" x14ac:dyDescent="0.25">
      <c r="H203" s="11"/>
      <c r="I203" s="11"/>
      <c r="BF203" s="133"/>
      <c r="BG203" s="133"/>
      <c r="BH203" s="133"/>
      <c r="BI203" s="133"/>
      <c r="BJ203" s="133"/>
    </row>
    <row r="204" spans="1:127" ht="118.5" customHeight="1" x14ac:dyDescent="0.25">
      <c r="H204" s="11"/>
      <c r="I204" s="11"/>
      <c r="BF204" s="133"/>
      <c r="BG204" s="133"/>
      <c r="BH204" s="133"/>
      <c r="BI204" s="133"/>
      <c r="BJ204" s="133"/>
    </row>
    <row r="205" spans="1:127" ht="118.5" customHeight="1" x14ac:dyDescent="0.25">
      <c r="H205" s="11"/>
      <c r="I205" s="11"/>
      <c r="BF205" s="133"/>
      <c r="BG205" s="133"/>
      <c r="BH205" s="133"/>
      <c r="BI205" s="133"/>
      <c r="BJ205" s="133"/>
    </row>
    <row r="206" spans="1:127" ht="118.5" customHeight="1" x14ac:dyDescent="0.25">
      <c r="H206" s="11"/>
      <c r="I206" s="11"/>
      <c r="BF206" s="133"/>
      <c r="BG206" s="133"/>
      <c r="BH206" s="133"/>
      <c r="BI206" s="133"/>
      <c r="BJ206" s="133"/>
    </row>
    <row r="207" spans="1:127" ht="118.5" customHeight="1" x14ac:dyDescent="0.25">
      <c r="H207" s="11"/>
      <c r="I207" s="11"/>
      <c r="BF207" s="133"/>
      <c r="BG207" s="133"/>
      <c r="BH207" s="133"/>
      <c r="BI207" s="133"/>
      <c r="BJ207" s="133"/>
    </row>
    <row r="208" spans="1:127" ht="118.5" customHeight="1" x14ac:dyDescent="0.25">
      <c r="H208" s="11"/>
      <c r="I208" s="11"/>
      <c r="BF208" s="133"/>
      <c r="BG208" s="133"/>
      <c r="BH208" s="133"/>
      <c r="BI208" s="133"/>
      <c r="BJ208" s="133"/>
    </row>
    <row r="209" spans="3:78" ht="118.5" customHeight="1" x14ac:dyDescent="0.25">
      <c r="C209" s="41"/>
      <c r="G209" s="41"/>
      <c r="H209" s="11"/>
      <c r="I209" s="11"/>
      <c r="BF209" s="133"/>
      <c r="BG209" s="133"/>
      <c r="BH209" s="133"/>
      <c r="BI209" s="133"/>
      <c r="BJ209" s="133"/>
      <c r="BL209" s="41"/>
      <c r="BV209" s="41"/>
      <c r="BW209" s="41"/>
      <c r="BZ209" s="41"/>
    </row>
    <row r="210" spans="3:78" ht="118.5" customHeight="1" x14ac:dyDescent="0.25">
      <c r="C210" s="41"/>
      <c r="G210" s="41"/>
      <c r="H210" s="11"/>
      <c r="I210" s="11"/>
      <c r="BF210" s="133"/>
      <c r="BG210" s="133"/>
      <c r="BH210" s="133"/>
      <c r="BI210" s="133"/>
      <c r="BJ210" s="133"/>
      <c r="BL210" s="41"/>
      <c r="BV210" s="41"/>
      <c r="BW210" s="41"/>
      <c r="BZ210" s="41"/>
    </row>
    <row r="211" spans="3:78" ht="118.5" customHeight="1" x14ac:dyDescent="0.25">
      <c r="C211" s="41"/>
      <c r="G211" s="41"/>
      <c r="H211" s="11"/>
      <c r="I211" s="11"/>
      <c r="BF211" s="133"/>
      <c r="BG211" s="133"/>
      <c r="BH211" s="133"/>
      <c r="BI211" s="133"/>
      <c r="BJ211" s="133"/>
      <c r="BL211" s="41"/>
      <c r="BV211" s="41"/>
      <c r="BW211" s="41"/>
      <c r="BZ211" s="41"/>
    </row>
    <row r="212" spans="3:78" ht="118.5" customHeight="1" x14ac:dyDescent="0.25">
      <c r="C212" s="41"/>
      <c r="G212" s="41"/>
      <c r="H212" s="11"/>
      <c r="I212" s="11"/>
      <c r="BF212" s="133"/>
      <c r="BG212" s="133"/>
      <c r="BH212" s="133"/>
      <c r="BI212" s="133"/>
      <c r="BJ212" s="133"/>
      <c r="BL212" s="41"/>
      <c r="BV212" s="41"/>
      <c r="BW212" s="41"/>
      <c r="BZ212" s="41"/>
    </row>
    <row r="213" spans="3:78" ht="118.5" customHeight="1" x14ac:dyDescent="0.25">
      <c r="C213" s="41"/>
      <c r="G213" s="41"/>
      <c r="H213" s="11"/>
      <c r="I213" s="11"/>
      <c r="BF213" s="133"/>
      <c r="BG213" s="133"/>
      <c r="BH213" s="133"/>
      <c r="BI213" s="133"/>
      <c r="BJ213" s="133"/>
      <c r="BL213" s="41"/>
      <c r="BV213" s="41"/>
      <c r="BW213" s="41"/>
      <c r="BZ213" s="41"/>
    </row>
    <row r="214" spans="3:78" ht="118.5" customHeight="1" x14ac:dyDescent="0.25">
      <c r="C214" s="41"/>
      <c r="G214" s="41"/>
      <c r="H214" s="11"/>
      <c r="I214" s="11"/>
      <c r="BF214" s="133"/>
      <c r="BG214" s="133"/>
      <c r="BH214" s="133"/>
      <c r="BI214" s="133"/>
      <c r="BJ214" s="133"/>
      <c r="BL214" s="41"/>
      <c r="BV214" s="41"/>
      <c r="BW214" s="41"/>
      <c r="BZ214" s="41"/>
    </row>
    <row r="215" spans="3:78" ht="118.5" customHeight="1" x14ac:dyDescent="0.25">
      <c r="C215" s="41"/>
      <c r="G215" s="41"/>
      <c r="H215" s="11"/>
      <c r="I215" s="11"/>
      <c r="BF215" s="133"/>
      <c r="BG215" s="133"/>
      <c r="BH215" s="133"/>
      <c r="BI215" s="133"/>
      <c r="BJ215" s="133"/>
      <c r="BL215" s="41"/>
      <c r="BV215" s="41"/>
      <c r="BW215" s="41"/>
      <c r="BZ215" s="41"/>
    </row>
    <row r="216" spans="3:78" ht="118.5" customHeight="1" x14ac:dyDescent="0.25">
      <c r="C216" s="41"/>
      <c r="G216" s="41"/>
      <c r="H216" s="11"/>
      <c r="I216" s="11"/>
      <c r="BF216" s="133"/>
      <c r="BG216" s="133"/>
      <c r="BH216" s="133"/>
      <c r="BI216" s="133"/>
      <c r="BJ216" s="133"/>
      <c r="BL216" s="41"/>
      <c r="BV216" s="41"/>
      <c r="BW216" s="41"/>
      <c r="BZ216" s="41"/>
    </row>
    <row r="217" spans="3:78" ht="118.5" customHeight="1" x14ac:dyDescent="0.25">
      <c r="C217" s="41"/>
      <c r="G217" s="41"/>
      <c r="H217" s="11"/>
      <c r="I217" s="11"/>
      <c r="BF217" s="133"/>
      <c r="BG217" s="133"/>
      <c r="BH217" s="133"/>
      <c r="BI217" s="133"/>
      <c r="BJ217" s="133"/>
      <c r="BL217" s="41"/>
      <c r="BV217" s="41"/>
      <c r="BW217" s="41"/>
      <c r="BZ217" s="41"/>
    </row>
    <row r="218" spans="3:78" ht="118.5" customHeight="1" x14ac:dyDescent="0.25">
      <c r="C218" s="41"/>
      <c r="G218" s="41"/>
      <c r="H218" s="11"/>
      <c r="I218" s="11"/>
      <c r="BF218" s="133"/>
      <c r="BG218" s="133"/>
      <c r="BH218" s="133"/>
      <c r="BI218" s="133"/>
      <c r="BJ218" s="133"/>
      <c r="BL218" s="41"/>
      <c r="BV218" s="41"/>
      <c r="BW218" s="41"/>
      <c r="BZ218" s="41"/>
    </row>
    <row r="219" spans="3:78" ht="118.5" customHeight="1" x14ac:dyDescent="0.25">
      <c r="C219" s="41"/>
      <c r="G219" s="41"/>
      <c r="BF219" s="133"/>
      <c r="BG219" s="133"/>
      <c r="BH219" s="133"/>
      <c r="BI219" s="133"/>
      <c r="BJ219" s="133"/>
      <c r="BL219" s="41"/>
      <c r="BV219" s="41"/>
      <c r="BW219" s="41"/>
      <c r="BZ219" s="41"/>
    </row>
    <row r="220" spans="3:78" ht="118.5" customHeight="1" x14ac:dyDescent="0.25">
      <c r="C220" s="41"/>
      <c r="G220" s="41"/>
      <c r="BF220" s="133"/>
      <c r="BG220" s="133"/>
      <c r="BH220" s="133"/>
      <c r="BI220" s="133"/>
      <c r="BJ220" s="133"/>
      <c r="BL220" s="41"/>
      <c r="BV220" s="41"/>
      <c r="BW220" s="41"/>
      <c r="BZ220" s="41"/>
    </row>
    <row r="221" spans="3:78" ht="118.5" customHeight="1" x14ac:dyDescent="0.25">
      <c r="C221" s="41"/>
      <c r="G221" s="41"/>
      <c r="BF221" s="133"/>
      <c r="BG221" s="133"/>
      <c r="BH221" s="133"/>
      <c r="BI221" s="133"/>
      <c r="BJ221" s="133"/>
      <c r="BL221" s="41"/>
      <c r="BV221" s="41"/>
      <c r="BW221" s="41"/>
      <c r="BZ221" s="41"/>
    </row>
    <row r="222" spans="3:78" ht="118.5" customHeight="1" x14ac:dyDescent="0.25">
      <c r="C222" s="41"/>
      <c r="G222" s="41"/>
      <c r="BF222" s="133"/>
      <c r="BG222" s="133"/>
      <c r="BH222" s="133"/>
      <c r="BI222" s="133"/>
      <c r="BJ222" s="133"/>
      <c r="BL222" s="41"/>
      <c r="BV222" s="41"/>
      <c r="BW222" s="41"/>
      <c r="BZ222" s="41"/>
    </row>
    <row r="223" spans="3:78" ht="118.5" customHeight="1" x14ac:dyDescent="0.25">
      <c r="C223" s="41"/>
      <c r="G223" s="41"/>
      <c r="BF223" s="133"/>
      <c r="BG223" s="133"/>
      <c r="BH223" s="133"/>
      <c r="BI223" s="133"/>
      <c r="BJ223" s="133"/>
      <c r="BL223" s="41"/>
      <c r="BV223" s="41"/>
      <c r="BW223" s="41"/>
      <c r="BZ223" s="41"/>
    </row>
    <row r="224" spans="3:78" ht="118.5" customHeight="1" x14ac:dyDescent="0.25">
      <c r="C224" s="41"/>
      <c r="G224" s="41"/>
      <c r="BF224" s="133"/>
      <c r="BG224" s="133"/>
      <c r="BH224" s="133"/>
      <c r="BI224" s="133"/>
      <c r="BJ224" s="133"/>
      <c r="BL224" s="41"/>
      <c r="BV224" s="41"/>
      <c r="BW224" s="41"/>
      <c r="BZ224" s="41"/>
    </row>
    <row r="225" spans="3:78" ht="118.5" customHeight="1" x14ac:dyDescent="0.25">
      <c r="C225" s="41"/>
      <c r="G225" s="41"/>
      <c r="H225" s="41"/>
      <c r="I225" s="41"/>
      <c r="J225" s="41"/>
      <c r="K225" s="41"/>
      <c r="AE225" s="41"/>
      <c r="AF225" s="41"/>
      <c r="AG225" s="41"/>
      <c r="AH225" s="41"/>
      <c r="AJ225" s="41"/>
      <c r="AK225" s="41"/>
      <c r="AN225" s="41"/>
      <c r="AQ225" s="41"/>
      <c r="AR225" s="41"/>
      <c r="AS225" s="41"/>
      <c r="AT225" s="41"/>
      <c r="AU225" s="41"/>
      <c r="AX225" s="41"/>
      <c r="AY225" s="41"/>
      <c r="AZ225" s="41"/>
      <c r="BF225" s="133"/>
      <c r="BG225" s="133"/>
      <c r="BH225" s="133"/>
      <c r="BI225" s="133"/>
      <c r="BJ225" s="133"/>
      <c r="BL225" s="41"/>
      <c r="BV225" s="41"/>
      <c r="BW225" s="41"/>
      <c r="BZ225" s="41"/>
    </row>
    <row r="226" spans="3:78" ht="118.5" customHeight="1" x14ac:dyDescent="0.25">
      <c r="C226" s="41"/>
      <c r="G226" s="41"/>
      <c r="H226" s="41"/>
      <c r="I226" s="41"/>
      <c r="J226" s="41"/>
      <c r="K226" s="41"/>
      <c r="AE226" s="41"/>
      <c r="AF226" s="41"/>
      <c r="AG226" s="41"/>
      <c r="AH226" s="41"/>
      <c r="AJ226" s="41"/>
      <c r="AK226" s="41"/>
      <c r="AN226" s="41"/>
      <c r="AQ226" s="41"/>
      <c r="AR226" s="41"/>
      <c r="AS226" s="41"/>
      <c r="AT226" s="41"/>
      <c r="AU226" s="41"/>
      <c r="AX226" s="41"/>
      <c r="AY226" s="41"/>
      <c r="AZ226" s="41"/>
      <c r="BF226" s="133"/>
      <c r="BG226" s="133"/>
      <c r="BH226" s="133"/>
      <c r="BI226" s="133"/>
      <c r="BJ226" s="133"/>
      <c r="BL226" s="41"/>
      <c r="BV226" s="41"/>
      <c r="BW226" s="41"/>
      <c r="BZ226" s="41"/>
    </row>
    <row r="227" spans="3:78" ht="118.5" customHeight="1" x14ac:dyDescent="0.25">
      <c r="C227" s="41"/>
      <c r="G227" s="41"/>
      <c r="H227" s="41"/>
      <c r="I227" s="41"/>
      <c r="J227" s="41"/>
      <c r="K227" s="41"/>
      <c r="AE227" s="41"/>
      <c r="AF227" s="41"/>
      <c r="AG227" s="41"/>
      <c r="AH227" s="41"/>
      <c r="AJ227" s="41"/>
      <c r="AK227" s="41"/>
      <c r="AN227" s="41"/>
      <c r="AQ227" s="41"/>
      <c r="AR227" s="41"/>
      <c r="AS227" s="41"/>
      <c r="AT227" s="41"/>
      <c r="AU227" s="41"/>
      <c r="AX227" s="41"/>
      <c r="AY227" s="41"/>
      <c r="AZ227" s="41"/>
      <c r="BF227" s="133"/>
      <c r="BG227" s="133"/>
      <c r="BH227" s="133"/>
      <c r="BI227" s="133"/>
      <c r="BJ227" s="133"/>
      <c r="BL227" s="41"/>
      <c r="BV227" s="41"/>
      <c r="BW227" s="41"/>
      <c r="BZ227" s="41"/>
    </row>
    <row r="228" spans="3:78" ht="118.5" customHeight="1" x14ac:dyDescent="0.25">
      <c r="C228" s="41"/>
      <c r="G228" s="41"/>
      <c r="H228" s="41"/>
      <c r="I228" s="41"/>
      <c r="J228" s="41"/>
      <c r="K228" s="41"/>
      <c r="AE228" s="41"/>
      <c r="AF228" s="41"/>
      <c r="AG228" s="41"/>
      <c r="AH228" s="41"/>
      <c r="AJ228" s="41"/>
      <c r="AK228" s="41"/>
      <c r="AN228" s="41"/>
      <c r="AQ228" s="41"/>
      <c r="AR228" s="41"/>
      <c r="AS228" s="41"/>
      <c r="AT228" s="41"/>
      <c r="AU228" s="41"/>
      <c r="AX228" s="41"/>
      <c r="AY228" s="41"/>
      <c r="AZ228" s="41"/>
      <c r="BF228" s="133"/>
      <c r="BG228" s="133"/>
      <c r="BH228" s="133"/>
      <c r="BI228" s="133"/>
      <c r="BJ228" s="133"/>
      <c r="BL228" s="41"/>
      <c r="BV228" s="41"/>
      <c r="BW228" s="41"/>
      <c r="BZ228" s="41"/>
    </row>
    <row r="229" spans="3:78" ht="118.5" customHeight="1" x14ac:dyDescent="0.25">
      <c r="C229" s="41"/>
      <c r="G229" s="41"/>
      <c r="H229" s="41"/>
      <c r="I229" s="41"/>
      <c r="J229" s="41"/>
      <c r="K229" s="41"/>
      <c r="AE229" s="41"/>
      <c r="AF229" s="41"/>
      <c r="AG229" s="41"/>
      <c r="AH229" s="41"/>
      <c r="AJ229" s="41"/>
      <c r="AK229" s="41"/>
      <c r="AN229" s="41"/>
      <c r="AQ229" s="41"/>
      <c r="AR229" s="41"/>
      <c r="AS229" s="41"/>
      <c r="AT229" s="41"/>
      <c r="AU229" s="41"/>
      <c r="AX229" s="41"/>
      <c r="AY229" s="41"/>
      <c r="AZ229" s="41"/>
      <c r="BF229" s="133"/>
      <c r="BG229" s="133"/>
      <c r="BH229" s="133"/>
      <c r="BI229" s="133"/>
      <c r="BJ229" s="133"/>
      <c r="BL229" s="41"/>
      <c r="BV229" s="41"/>
      <c r="BW229" s="41"/>
      <c r="BZ229" s="41"/>
    </row>
    <row r="230" spans="3:78" ht="118.5" customHeight="1" x14ac:dyDescent="0.25">
      <c r="C230" s="41"/>
      <c r="G230" s="41"/>
      <c r="H230" s="41"/>
      <c r="I230" s="41"/>
      <c r="J230" s="41"/>
      <c r="K230" s="41"/>
      <c r="AE230" s="41"/>
      <c r="AF230" s="41"/>
      <c r="AG230" s="41"/>
      <c r="AH230" s="41"/>
      <c r="AJ230" s="41"/>
      <c r="AK230" s="41"/>
      <c r="AN230" s="41"/>
      <c r="AQ230" s="41"/>
      <c r="AR230" s="41"/>
      <c r="AS230" s="41"/>
      <c r="AT230" s="41"/>
      <c r="AU230" s="41"/>
      <c r="AX230" s="41"/>
      <c r="AY230" s="41"/>
      <c r="AZ230" s="41"/>
      <c r="BF230" s="133"/>
      <c r="BG230" s="133"/>
      <c r="BH230" s="133"/>
      <c r="BI230" s="133"/>
      <c r="BJ230" s="133"/>
      <c r="BL230" s="41"/>
      <c r="BV230" s="41"/>
      <c r="BW230" s="41"/>
      <c r="BZ230" s="41"/>
    </row>
    <row r="231" spans="3:78" ht="118.5" customHeight="1" x14ac:dyDescent="0.25">
      <c r="C231" s="41"/>
      <c r="G231" s="41"/>
      <c r="H231" s="41"/>
      <c r="I231" s="41"/>
      <c r="J231" s="41"/>
      <c r="K231" s="41"/>
      <c r="AE231" s="41"/>
      <c r="AF231" s="41"/>
      <c r="AG231" s="41"/>
      <c r="AH231" s="41"/>
      <c r="AJ231" s="41"/>
      <c r="AK231" s="41"/>
      <c r="AN231" s="41"/>
      <c r="AQ231" s="41"/>
      <c r="AR231" s="41"/>
      <c r="AS231" s="41"/>
      <c r="AT231" s="41"/>
      <c r="AU231" s="41"/>
      <c r="AX231" s="41"/>
      <c r="AY231" s="41"/>
      <c r="AZ231" s="41"/>
      <c r="BF231" s="133"/>
      <c r="BG231" s="133"/>
      <c r="BH231" s="133"/>
      <c r="BI231" s="133"/>
      <c r="BJ231" s="133"/>
      <c r="BL231" s="41"/>
      <c r="BV231" s="41"/>
      <c r="BW231" s="41"/>
      <c r="BZ231" s="41"/>
    </row>
    <row r="232" spans="3:78" ht="118.5" customHeight="1" x14ac:dyDescent="0.25">
      <c r="C232" s="41"/>
      <c r="G232" s="41"/>
      <c r="H232" s="41"/>
      <c r="I232" s="41"/>
      <c r="J232" s="41"/>
      <c r="K232" s="41"/>
      <c r="AE232" s="41"/>
      <c r="AF232" s="41"/>
      <c r="AG232" s="41"/>
      <c r="AH232" s="41"/>
      <c r="AJ232" s="41"/>
      <c r="AK232" s="41"/>
      <c r="AN232" s="41"/>
      <c r="AQ232" s="41"/>
      <c r="AR232" s="41"/>
      <c r="AS232" s="41"/>
      <c r="AT232" s="41"/>
      <c r="AU232" s="41"/>
      <c r="AX232" s="41"/>
      <c r="AY232" s="41"/>
      <c r="AZ232" s="41"/>
      <c r="BF232" s="133"/>
      <c r="BG232" s="133"/>
      <c r="BH232" s="133"/>
      <c r="BI232" s="133"/>
      <c r="BJ232" s="133"/>
      <c r="BL232" s="41"/>
      <c r="BV232" s="41"/>
      <c r="BW232" s="41"/>
      <c r="BZ232" s="41"/>
    </row>
    <row r="233" spans="3:78" ht="118.5" customHeight="1" x14ac:dyDescent="0.25">
      <c r="C233" s="41"/>
      <c r="G233" s="41"/>
      <c r="H233" s="41"/>
      <c r="I233" s="41"/>
      <c r="J233" s="41"/>
      <c r="K233" s="41"/>
      <c r="AE233" s="41"/>
      <c r="AF233" s="41"/>
      <c r="AG233" s="41"/>
      <c r="AH233" s="41"/>
      <c r="AJ233" s="41"/>
      <c r="AK233" s="41"/>
      <c r="AN233" s="41"/>
      <c r="AQ233" s="41"/>
      <c r="AR233" s="41"/>
      <c r="AS233" s="41"/>
      <c r="AT233" s="41"/>
      <c r="AU233" s="41"/>
      <c r="AX233" s="41"/>
      <c r="AY233" s="41"/>
      <c r="AZ233" s="41"/>
      <c r="BF233" s="133"/>
      <c r="BG233" s="133"/>
      <c r="BH233" s="133"/>
      <c r="BI233" s="133"/>
      <c r="BJ233" s="133"/>
      <c r="BL233" s="41"/>
      <c r="BV233" s="41"/>
      <c r="BW233" s="41"/>
      <c r="BZ233" s="41"/>
    </row>
    <row r="234" spans="3:78" ht="118.5" customHeight="1" x14ac:dyDescent="0.25">
      <c r="C234" s="41"/>
      <c r="G234" s="41"/>
      <c r="H234" s="41"/>
      <c r="I234" s="41"/>
      <c r="J234" s="41"/>
      <c r="K234" s="41"/>
      <c r="AE234" s="41"/>
      <c r="AF234" s="41"/>
      <c r="AG234" s="41"/>
      <c r="AH234" s="41"/>
      <c r="AJ234" s="41"/>
      <c r="AK234" s="41"/>
      <c r="AN234" s="41"/>
      <c r="AQ234" s="41"/>
      <c r="AR234" s="41"/>
      <c r="AS234" s="41"/>
      <c r="AT234" s="41"/>
      <c r="AU234" s="41"/>
      <c r="AX234" s="41"/>
      <c r="AY234" s="41"/>
      <c r="AZ234" s="41"/>
      <c r="BF234" s="133"/>
      <c r="BG234" s="133"/>
      <c r="BH234" s="133"/>
      <c r="BI234" s="133"/>
      <c r="BJ234" s="133"/>
      <c r="BL234" s="41"/>
      <c r="BV234" s="41"/>
      <c r="BW234" s="41"/>
      <c r="BZ234" s="41"/>
    </row>
    <row r="235" spans="3:78" ht="118.5" customHeight="1" x14ac:dyDescent="0.25">
      <c r="C235" s="41"/>
      <c r="G235" s="41"/>
      <c r="H235" s="41"/>
      <c r="I235" s="41"/>
      <c r="J235" s="41"/>
      <c r="K235" s="41"/>
      <c r="AE235" s="41"/>
      <c r="AF235" s="41"/>
      <c r="AG235" s="41"/>
      <c r="AH235" s="41"/>
      <c r="AJ235" s="41"/>
      <c r="AK235" s="41"/>
      <c r="AN235" s="41"/>
      <c r="AQ235" s="41"/>
      <c r="AR235" s="41"/>
      <c r="AS235" s="41"/>
      <c r="AT235" s="41"/>
      <c r="AU235" s="41"/>
      <c r="AX235" s="41"/>
      <c r="AY235" s="41"/>
      <c r="AZ235" s="41"/>
      <c r="BF235" s="133"/>
      <c r="BG235" s="133"/>
      <c r="BH235" s="133"/>
      <c r="BI235" s="133"/>
      <c r="BJ235" s="133"/>
      <c r="BL235" s="41"/>
      <c r="BV235" s="41"/>
      <c r="BW235" s="41"/>
      <c r="BZ235" s="41"/>
    </row>
    <row r="236" spans="3:78" ht="118.5" customHeight="1" x14ac:dyDescent="0.25">
      <c r="C236" s="41"/>
      <c r="G236" s="41"/>
      <c r="H236" s="41"/>
      <c r="I236" s="41"/>
      <c r="J236" s="41"/>
      <c r="K236" s="41"/>
      <c r="AE236" s="41"/>
      <c r="AF236" s="41"/>
      <c r="AG236" s="41"/>
      <c r="AH236" s="41"/>
      <c r="AJ236" s="41"/>
      <c r="AK236" s="41"/>
      <c r="AN236" s="41"/>
      <c r="AQ236" s="41"/>
      <c r="AR236" s="41"/>
      <c r="AS236" s="41"/>
      <c r="AT236" s="41"/>
      <c r="AU236" s="41"/>
      <c r="AX236" s="41"/>
      <c r="AY236" s="41"/>
      <c r="AZ236" s="41"/>
      <c r="BF236" s="133"/>
      <c r="BG236" s="133"/>
      <c r="BH236" s="133"/>
      <c r="BI236" s="133"/>
      <c r="BJ236" s="133"/>
      <c r="BL236" s="41"/>
      <c r="BV236" s="41"/>
      <c r="BW236" s="41"/>
      <c r="BZ236" s="41"/>
    </row>
    <row r="237" spans="3:78" ht="118.5" customHeight="1" x14ac:dyDescent="0.25">
      <c r="C237" s="41"/>
      <c r="G237" s="41"/>
      <c r="H237" s="41"/>
      <c r="I237" s="41"/>
      <c r="J237" s="41"/>
      <c r="K237" s="41"/>
      <c r="AE237" s="41"/>
      <c r="AF237" s="41"/>
      <c r="AG237" s="41"/>
      <c r="AH237" s="41"/>
      <c r="AJ237" s="41"/>
      <c r="AK237" s="41"/>
      <c r="AN237" s="41"/>
      <c r="AQ237" s="41"/>
      <c r="AR237" s="41"/>
      <c r="AS237" s="41"/>
      <c r="AT237" s="41"/>
      <c r="AU237" s="41"/>
      <c r="AX237" s="41"/>
      <c r="AY237" s="41"/>
      <c r="AZ237" s="41"/>
      <c r="BF237" s="133"/>
      <c r="BG237" s="133"/>
      <c r="BH237" s="133"/>
      <c r="BI237" s="133"/>
      <c r="BJ237" s="133"/>
      <c r="BL237" s="41"/>
      <c r="BV237" s="41"/>
      <c r="BW237" s="41"/>
      <c r="BZ237" s="41"/>
    </row>
    <row r="238" spans="3:78" ht="118.5" customHeight="1" x14ac:dyDescent="0.25">
      <c r="C238" s="41"/>
      <c r="G238" s="41"/>
      <c r="H238" s="41"/>
      <c r="I238" s="41"/>
      <c r="J238" s="41"/>
      <c r="K238" s="41"/>
      <c r="AE238" s="41"/>
      <c r="AF238" s="41"/>
      <c r="AG238" s="41"/>
      <c r="AH238" s="41"/>
      <c r="AJ238" s="41"/>
      <c r="AK238" s="41"/>
      <c r="AN238" s="41"/>
      <c r="AQ238" s="41"/>
      <c r="AR238" s="41"/>
      <c r="AS238" s="41"/>
      <c r="AT238" s="41"/>
      <c r="AU238" s="41"/>
      <c r="AX238" s="41"/>
      <c r="AY238" s="41"/>
      <c r="AZ238" s="41"/>
      <c r="BF238" s="133"/>
      <c r="BG238" s="133"/>
      <c r="BH238" s="133"/>
      <c r="BI238" s="133"/>
      <c r="BJ238" s="133"/>
      <c r="BL238" s="41"/>
      <c r="BV238" s="41"/>
      <c r="BW238" s="41"/>
      <c r="BZ238" s="41"/>
    </row>
    <row r="239" spans="3:78" ht="118.5" customHeight="1" x14ac:dyDescent="0.25">
      <c r="C239" s="41"/>
      <c r="G239" s="41"/>
      <c r="H239" s="41"/>
      <c r="I239" s="41"/>
      <c r="J239" s="41"/>
      <c r="K239" s="41"/>
      <c r="AE239" s="41"/>
      <c r="AF239" s="41"/>
      <c r="AG239" s="41"/>
      <c r="AH239" s="41"/>
      <c r="AJ239" s="41"/>
      <c r="AK239" s="41"/>
      <c r="AN239" s="41"/>
      <c r="AQ239" s="41"/>
      <c r="AR239" s="41"/>
      <c r="AS239" s="41"/>
      <c r="AT239" s="41"/>
      <c r="AU239" s="41"/>
      <c r="AX239" s="41"/>
      <c r="AY239" s="41"/>
      <c r="AZ239" s="41"/>
      <c r="BF239" s="133"/>
      <c r="BG239" s="133"/>
      <c r="BH239" s="133"/>
      <c r="BI239" s="133"/>
      <c r="BJ239" s="133"/>
      <c r="BL239" s="41"/>
      <c r="BV239" s="41"/>
      <c r="BW239" s="41"/>
      <c r="BZ239" s="41"/>
    </row>
    <row r="240" spans="3:78" ht="118.5" customHeight="1" x14ac:dyDescent="0.25">
      <c r="C240" s="41"/>
      <c r="G240" s="41"/>
      <c r="H240" s="41"/>
      <c r="I240" s="41"/>
      <c r="J240" s="41"/>
      <c r="K240" s="41"/>
      <c r="AE240" s="41"/>
      <c r="AF240" s="41"/>
      <c r="AG240" s="41"/>
      <c r="AH240" s="41"/>
      <c r="AJ240" s="41"/>
      <c r="AK240" s="41"/>
      <c r="AN240" s="41"/>
      <c r="AQ240" s="41"/>
      <c r="AR240" s="41"/>
      <c r="AS240" s="41"/>
      <c r="AT240" s="41"/>
      <c r="AU240" s="41"/>
      <c r="AX240" s="41"/>
      <c r="AY240" s="41"/>
      <c r="AZ240" s="41"/>
      <c r="BF240" s="133"/>
      <c r="BG240" s="133"/>
      <c r="BH240" s="133"/>
      <c r="BI240" s="133"/>
      <c r="BJ240" s="133"/>
      <c r="BL240" s="41"/>
      <c r="BV240" s="41"/>
      <c r="BW240" s="41"/>
      <c r="BZ240" s="41"/>
    </row>
    <row r="241" spans="3:78" ht="118.5" customHeight="1" x14ac:dyDescent="0.25">
      <c r="C241" s="41"/>
      <c r="G241" s="41"/>
      <c r="H241" s="41"/>
      <c r="I241" s="41"/>
      <c r="BF241" s="133"/>
      <c r="BG241" s="133"/>
      <c r="BH241" s="133"/>
      <c r="BI241" s="133"/>
      <c r="BJ241" s="133"/>
      <c r="BV241" s="41"/>
      <c r="BW241" s="41"/>
      <c r="BZ241" s="41"/>
    </row>
    <row r="242" spans="3:78" ht="118.5" customHeight="1" x14ac:dyDescent="0.25">
      <c r="C242" s="41"/>
      <c r="G242" s="41"/>
      <c r="H242" s="41"/>
      <c r="I242" s="41"/>
      <c r="BF242" s="133"/>
      <c r="BG242" s="133"/>
      <c r="BH242" s="133"/>
      <c r="BI242" s="133"/>
      <c r="BJ242" s="133"/>
      <c r="BV242" s="41"/>
      <c r="BW242" s="41"/>
      <c r="BZ242" s="41"/>
    </row>
    <row r="243" spans="3:78" ht="118.5" customHeight="1" x14ac:dyDescent="0.25">
      <c r="C243" s="41"/>
      <c r="G243" s="41"/>
      <c r="H243" s="41"/>
      <c r="I243" s="41"/>
      <c r="BF243" s="133"/>
      <c r="BG243" s="133"/>
      <c r="BH243" s="133"/>
      <c r="BI243" s="133"/>
      <c r="BJ243" s="133"/>
      <c r="BV243" s="41"/>
      <c r="BW243" s="41"/>
      <c r="BZ243" s="41"/>
    </row>
    <row r="244" spans="3:78" ht="118.5" customHeight="1" x14ac:dyDescent="0.25">
      <c r="C244" s="41"/>
      <c r="G244" s="41"/>
      <c r="H244" s="41"/>
      <c r="I244" s="41"/>
      <c r="BF244" s="133"/>
      <c r="BG244" s="133"/>
      <c r="BH244" s="133"/>
      <c r="BI244" s="133"/>
      <c r="BJ244" s="133"/>
      <c r="BV244" s="41"/>
      <c r="BW244" s="41"/>
      <c r="BZ244" s="41"/>
    </row>
    <row r="245" spans="3:78" ht="118.5" customHeight="1" x14ac:dyDescent="0.25">
      <c r="C245" s="41"/>
      <c r="G245" s="41"/>
      <c r="H245" s="41"/>
      <c r="I245" s="41"/>
      <c r="BF245" s="133"/>
      <c r="BG245" s="133"/>
      <c r="BH245" s="133"/>
      <c r="BI245" s="133"/>
      <c r="BJ245" s="133"/>
      <c r="BV245" s="41"/>
      <c r="BW245" s="41"/>
      <c r="BZ245" s="41"/>
    </row>
    <row r="246" spans="3:78" ht="118.5" customHeight="1" x14ac:dyDescent="0.25">
      <c r="C246" s="41"/>
      <c r="G246" s="41"/>
      <c r="H246" s="41"/>
      <c r="I246" s="41"/>
      <c r="BD246" s="140"/>
      <c r="BF246" s="133"/>
      <c r="BG246" s="133"/>
      <c r="BH246" s="133"/>
      <c r="BI246" s="133"/>
      <c r="BJ246" s="133"/>
      <c r="BV246" s="41"/>
      <c r="BW246" s="41"/>
      <c r="BZ246" s="41"/>
    </row>
    <row r="247" spans="3:78" ht="118.5" customHeight="1" x14ac:dyDescent="0.25">
      <c r="C247" s="41"/>
      <c r="G247" s="41"/>
      <c r="H247" s="41"/>
      <c r="I247" s="41"/>
      <c r="J247" s="133"/>
      <c r="K247" s="133"/>
      <c r="L247" s="133"/>
      <c r="M247" s="133"/>
      <c r="O247" s="11"/>
      <c r="R247" s="133"/>
      <c r="S247" s="133"/>
      <c r="T247" s="133"/>
      <c r="U247" s="133"/>
      <c r="V247" s="133"/>
      <c r="X247" s="11"/>
      <c r="Z247" s="133"/>
      <c r="AA247" s="133"/>
      <c r="AB247" s="133"/>
      <c r="AC247" s="133"/>
      <c r="AD247" s="133"/>
      <c r="AE247" s="41"/>
      <c r="AG247" s="41"/>
      <c r="AH247" s="41"/>
      <c r="AI247" s="133"/>
      <c r="AJ247" s="133"/>
      <c r="AK247" s="133"/>
      <c r="AL247" s="133"/>
      <c r="AM247" s="133"/>
      <c r="AN247" s="41"/>
      <c r="AO247" s="11"/>
      <c r="AQ247" s="41"/>
      <c r="AR247" s="133"/>
      <c r="AS247" s="133"/>
      <c r="AT247" s="133"/>
      <c r="AU247" s="133"/>
      <c r="AV247" s="133"/>
      <c r="AY247" s="41"/>
      <c r="AZ247" s="41"/>
      <c r="BA247" s="133"/>
      <c r="BB247" s="133"/>
      <c r="BC247" s="133"/>
      <c r="BD247" s="140"/>
      <c r="BE247" s="133"/>
      <c r="BF247" s="133"/>
      <c r="BG247" s="41"/>
      <c r="BH247" s="11"/>
      <c r="BI247" s="41"/>
      <c r="BJ247" s="41"/>
      <c r="BK247" s="133"/>
      <c r="BL247" s="133"/>
      <c r="BM247" s="133"/>
      <c r="BN247" s="133"/>
      <c r="BV247" s="41"/>
      <c r="BW247" s="41"/>
      <c r="BZ247" s="41"/>
    </row>
    <row r="248" spans="3:78" ht="118.5" customHeight="1" x14ac:dyDescent="0.25">
      <c r="C248" s="41"/>
      <c r="G248" s="41"/>
      <c r="H248" s="41"/>
      <c r="I248" s="41"/>
      <c r="J248" s="133"/>
      <c r="K248" s="133"/>
      <c r="L248" s="133"/>
      <c r="M248" s="133"/>
      <c r="O248" s="11"/>
      <c r="R248" s="133"/>
      <c r="S248" s="133"/>
      <c r="T248" s="133"/>
      <c r="U248" s="133"/>
      <c r="V248" s="133"/>
      <c r="X248" s="11"/>
      <c r="Z248" s="133"/>
      <c r="AA248" s="133"/>
      <c r="AB248" s="133"/>
      <c r="AC248" s="133"/>
      <c r="AD248" s="133"/>
      <c r="AE248" s="41"/>
      <c r="AG248" s="41"/>
      <c r="AH248" s="41"/>
      <c r="AI248" s="133"/>
      <c r="AJ248" s="133"/>
      <c r="AK248" s="133"/>
      <c r="AL248" s="133"/>
      <c r="AM248" s="133"/>
      <c r="AN248" s="41"/>
      <c r="AO248" s="11"/>
      <c r="AQ248" s="41"/>
      <c r="AR248" s="133"/>
      <c r="AS248" s="133"/>
      <c r="AT248" s="133"/>
      <c r="AU248" s="133"/>
      <c r="AV248" s="133"/>
      <c r="AY248" s="41"/>
      <c r="AZ248" s="41"/>
      <c r="BA248" s="133"/>
      <c r="BB248" s="133"/>
      <c r="BC248" s="133"/>
      <c r="BD248" s="140"/>
      <c r="BE248" s="133"/>
      <c r="BF248" s="133"/>
      <c r="BG248" s="41"/>
      <c r="BH248" s="11"/>
      <c r="BI248" s="41"/>
      <c r="BJ248" s="41"/>
      <c r="BK248" s="133"/>
      <c r="BL248" s="133"/>
      <c r="BM248" s="133"/>
      <c r="BN248" s="133"/>
      <c r="BV248" s="41"/>
      <c r="BW248" s="41"/>
      <c r="BZ248" s="41"/>
    </row>
    <row r="249" spans="3:78" ht="118.5" customHeight="1" x14ac:dyDescent="0.25">
      <c r="C249" s="41"/>
      <c r="G249" s="41"/>
      <c r="H249" s="41"/>
      <c r="I249" s="41"/>
      <c r="J249" s="133"/>
      <c r="K249" s="133"/>
      <c r="L249" s="133"/>
      <c r="M249" s="133"/>
      <c r="O249" s="11"/>
      <c r="R249" s="133"/>
      <c r="S249" s="133"/>
      <c r="T249" s="133"/>
      <c r="U249" s="133"/>
      <c r="V249" s="133"/>
      <c r="X249" s="11"/>
      <c r="Z249" s="133"/>
      <c r="AA249" s="133"/>
      <c r="AB249" s="133"/>
      <c r="AC249" s="133"/>
      <c r="AD249" s="133"/>
      <c r="AE249" s="41"/>
      <c r="AG249" s="41"/>
      <c r="AH249" s="41"/>
      <c r="AI249" s="133"/>
      <c r="AJ249" s="133"/>
      <c r="AK249" s="133"/>
      <c r="AL249" s="133"/>
      <c r="AM249" s="133"/>
      <c r="AN249" s="41"/>
      <c r="AO249" s="11"/>
      <c r="AQ249" s="41"/>
      <c r="AR249" s="133"/>
      <c r="AS249" s="133"/>
      <c r="AT249" s="133"/>
      <c r="AU249" s="133"/>
      <c r="AV249" s="133"/>
      <c r="AY249" s="41"/>
      <c r="AZ249" s="41"/>
      <c r="BA249" s="133"/>
      <c r="BB249" s="133"/>
      <c r="BC249" s="133"/>
      <c r="BD249" s="140"/>
      <c r="BE249" s="133"/>
      <c r="BF249" s="133"/>
      <c r="BG249" s="41"/>
      <c r="BH249" s="11"/>
      <c r="BI249" s="41"/>
      <c r="BJ249" s="41"/>
      <c r="BK249" s="133"/>
      <c r="BL249" s="133"/>
      <c r="BM249" s="133"/>
      <c r="BN249" s="133"/>
      <c r="BV249" s="41"/>
      <c r="BW249" s="41"/>
      <c r="BZ249" s="41"/>
    </row>
    <row r="250" spans="3:78" ht="118.5" customHeight="1" x14ac:dyDescent="0.25">
      <c r="C250" s="41"/>
      <c r="G250" s="41"/>
      <c r="H250" s="41"/>
      <c r="I250" s="41"/>
      <c r="J250" s="133"/>
      <c r="K250" s="133"/>
      <c r="L250" s="133"/>
      <c r="M250" s="133"/>
      <c r="O250" s="11"/>
      <c r="R250" s="133"/>
      <c r="S250" s="133"/>
      <c r="T250" s="133"/>
      <c r="U250" s="133"/>
      <c r="V250" s="133"/>
      <c r="X250" s="11"/>
      <c r="Z250" s="133"/>
      <c r="AA250" s="133"/>
      <c r="AB250" s="133"/>
      <c r="AC250" s="133"/>
      <c r="AD250" s="133"/>
      <c r="AE250" s="41"/>
      <c r="AG250" s="41"/>
      <c r="AH250" s="41"/>
      <c r="AI250" s="133"/>
      <c r="AJ250" s="133"/>
      <c r="AK250" s="133"/>
      <c r="AL250" s="133"/>
      <c r="AM250" s="133"/>
      <c r="AN250" s="41"/>
      <c r="AO250" s="11"/>
      <c r="AQ250" s="41"/>
      <c r="AR250" s="133"/>
      <c r="AS250" s="133"/>
      <c r="AT250" s="133"/>
      <c r="AU250" s="133"/>
      <c r="AV250" s="133"/>
      <c r="AY250" s="41"/>
      <c r="AZ250" s="41"/>
      <c r="BA250" s="133"/>
      <c r="BB250" s="133"/>
      <c r="BC250" s="133"/>
      <c r="BD250" s="140"/>
      <c r="BE250" s="133"/>
      <c r="BF250" s="133"/>
      <c r="BG250" s="41"/>
      <c r="BH250" s="11"/>
      <c r="BI250" s="41"/>
      <c r="BJ250" s="41"/>
      <c r="BK250" s="133"/>
      <c r="BL250" s="133"/>
      <c r="BM250" s="133"/>
      <c r="BN250" s="133"/>
      <c r="BV250" s="41"/>
      <c r="BW250" s="41"/>
      <c r="BZ250" s="41"/>
    </row>
    <row r="251" spans="3:78" ht="118.5" customHeight="1" x14ac:dyDescent="0.25">
      <c r="C251" s="41"/>
      <c r="G251" s="41"/>
      <c r="H251" s="41"/>
      <c r="I251" s="41"/>
      <c r="J251" s="133"/>
      <c r="K251" s="133"/>
      <c r="L251" s="133"/>
      <c r="M251" s="133"/>
      <c r="O251" s="11"/>
      <c r="R251" s="133"/>
      <c r="S251" s="133"/>
      <c r="T251" s="133"/>
      <c r="U251" s="133"/>
      <c r="V251" s="133"/>
      <c r="X251" s="11"/>
      <c r="Z251" s="133"/>
      <c r="AA251" s="133"/>
      <c r="AB251" s="133"/>
      <c r="AC251" s="133"/>
      <c r="AD251" s="133"/>
      <c r="AE251" s="41"/>
      <c r="AG251" s="41"/>
      <c r="AH251" s="41"/>
      <c r="AI251" s="133"/>
      <c r="AJ251" s="133"/>
      <c r="AK251" s="133"/>
      <c r="AL251" s="133"/>
      <c r="AM251" s="133"/>
      <c r="AN251" s="41"/>
      <c r="AO251" s="11"/>
      <c r="AQ251" s="41"/>
      <c r="AR251" s="133"/>
      <c r="AS251" s="133"/>
      <c r="AT251" s="133"/>
      <c r="AU251" s="133"/>
      <c r="AV251" s="133"/>
      <c r="AY251" s="41"/>
      <c r="AZ251" s="41"/>
      <c r="BA251" s="133"/>
      <c r="BB251" s="133"/>
      <c r="BC251" s="133"/>
      <c r="BD251" s="140"/>
      <c r="BE251" s="133"/>
      <c r="BF251" s="133"/>
      <c r="BG251" s="41"/>
      <c r="BH251" s="11"/>
      <c r="BI251" s="41"/>
      <c r="BJ251" s="41"/>
      <c r="BK251" s="133"/>
      <c r="BL251" s="133"/>
      <c r="BM251" s="133"/>
      <c r="BN251" s="133"/>
      <c r="BV251" s="41"/>
      <c r="BW251" s="41"/>
      <c r="BZ251" s="41"/>
    </row>
    <row r="252" spans="3:78" ht="118.5" customHeight="1" x14ac:dyDescent="0.25">
      <c r="C252" s="41"/>
      <c r="G252" s="41"/>
      <c r="H252" s="41"/>
      <c r="I252" s="41"/>
      <c r="J252" s="133"/>
      <c r="K252" s="133"/>
      <c r="L252" s="133"/>
      <c r="M252" s="133"/>
      <c r="O252" s="11"/>
      <c r="R252" s="133"/>
      <c r="S252" s="133"/>
      <c r="T252" s="133"/>
      <c r="U252" s="133"/>
      <c r="V252" s="133"/>
      <c r="X252" s="11"/>
      <c r="Z252" s="133"/>
      <c r="AA252" s="133"/>
      <c r="AB252" s="133"/>
      <c r="AC252" s="133"/>
      <c r="AD252" s="133"/>
      <c r="AE252" s="41"/>
      <c r="AG252" s="41"/>
      <c r="AH252" s="41"/>
      <c r="AI252" s="133"/>
      <c r="AJ252" s="133"/>
      <c r="AK252" s="133"/>
      <c r="AL252" s="133"/>
      <c r="AM252" s="133"/>
      <c r="AN252" s="41"/>
      <c r="AO252" s="11"/>
      <c r="AQ252" s="41"/>
      <c r="AR252" s="133"/>
      <c r="AS252" s="133"/>
      <c r="AT252" s="133"/>
      <c r="AU252" s="133"/>
      <c r="AV252" s="133"/>
      <c r="AY252" s="41"/>
      <c r="AZ252" s="41"/>
      <c r="BA252" s="133"/>
      <c r="BB252" s="133"/>
      <c r="BC252" s="133"/>
      <c r="BD252" s="140"/>
      <c r="BE252" s="133"/>
      <c r="BF252" s="133"/>
      <c r="BG252" s="41"/>
      <c r="BH252" s="11"/>
      <c r="BI252" s="41"/>
      <c r="BJ252" s="41"/>
      <c r="BK252" s="133"/>
      <c r="BL252" s="133"/>
      <c r="BM252" s="133"/>
      <c r="BN252" s="133"/>
      <c r="BV252" s="41"/>
      <c r="BW252" s="41"/>
      <c r="BZ252" s="41"/>
    </row>
    <row r="253" spans="3:78" ht="118.5" customHeight="1" x14ac:dyDescent="0.25">
      <c r="C253" s="41"/>
      <c r="G253" s="41"/>
      <c r="H253" s="41"/>
      <c r="I253" s="41"/>
      <c r="J253" s="133"/>
      <c r="K253" s="133"/>
      <c r="L253" s="133"/>
      <c r="M253" s="133"/>
      <c r="O253" s="11"/>
      <c r="R253" s="133"/>
      <c r="S253" s="133"/>
      <c r="T253" s="133"/>
      <c r="U253" s="133"/>
      <c r="V253" s="133"/>
      <c r="X253" s="11"/>
      <c r="Z253" s="133"/>
      <c r="AA253" s="133"/>
      <c r="AB253" s="133"/>
      <c r="AC253" s="133"/>
      <c r="AD253" s="133"/>
      <c r="AE253" s="41"/>
      <c r="AG253" s="41"/>
      <c r="AH253" s="41"/>
      <c r="AI253" s="133"/>
      <c r="AJ253" s="133"/>
      <c r="AK253" s="133"/>
      <c r="AL253" s="133"/>
      <c r="AM253" s="133"/>
      <c r="AN253" s="41"/>
      <c r="AO253" s="11"/>
      <c r="AQ253" s="41"/>
      <c r="AR253" s="133"/>
      <c r="AS253" s="133"/>
      <c r="AT253" s="133"/>
      <c r="AU253" s="133"/>
      <c r="AV253" s="133"/>
      <c r="AY253" s="41"/>
      <c r="AZ253" s="41"/>
      <c r="BA253" s="133"/>
      <c r="BB253" s="133"/>
      <c r="BC253" s="133"/>
      <c r="BD253" s="140"/>
      <c r="BE253" s="133"/>
      <c r="BF253" s="133"/>
      <c r="BG253" s="41"/>
      <c r="BH253" s="11"/>
      <c r="BI253" s="41"/>
      <c r="BJ253" s="41"/>
      <c r="BK253" s="133"/>
      <c r="BL253" s="133"/>
      <c r="BM253" s="133"/>
      <c r="BN253" s="133"/>
      <c r="BV253" s="41"/>
      <c r="BW253" s="41"/>
      <c r="BZ253" s="41"/>
    </row>
    <row r="254" spans="3:78" ht="118.5" customHeight="1" x14ac:dyDescent="0.25">
      <c r="C254" s="41"/>
      <c r="G254" s="41"/>
      <c r="H254" s="41"/>
      <c r="I254" s="41"/>
      <c r="J254" s="133"/>
      <c r="K254" s="133"/>
      <c r="L254" s="133"/>
      <c r="M254" s="133"/>
      <c r="O254" s="11"/>
      <c r="R254" s="133"/>
      <c r="S254" s="133"/>
      <c r="T254" s="133"/>
      <c r="U254" s="133"/>
      <c r="V254" s="133"/>
      <c r="X254" s="11"/>
      <c r="Z254" s="133"/>
      <c r="AA254" s="133"/>
      <c r="AB254" s="133"/>
      <c r="AC254" s="133"/>
      <c r="AD254" s="133"/>
      <c r="AE254" s="41"/>
      <c r="AG254" s="41"/>
      <c r="AH254" s="41"/>
      <c r="AI254" s="133"/>
      <c r="AJ254" s="133"/>
      <c r="AK254" s="133"/>
      <c r="AL254" s="133"/>
      <c r="AM254" s="133"/>
      <c r="AN254" s="41"/>
      <c r="AO254" s="11"/>
      <c r="AQ254" s="41"/>
      <c r="AR254" s="133"/>
      <c r="AS254" s="133"/>
      <c r="AT254" s="133"/>
      <c r="AU254" s="133"/>
      <c r="AV254" s="133"/>
      <c r="AY254" s="41"/>
      <c r="AZ254" s="41"/>
      <c r="BA254" s="133"/>
      <c r="BB254" s="133"/>
      <c r="BC254" s="133"/>
      <c r="BD254" s="140"/>
      <c r="BE254" s="133"/>
      <c r="BF254" s="133"/>
      <c r="BG254" s="41"/>
      <c r="BH254" s="11"/>
      <c r="BI254" s="41"/>
      <c r="BJ254" s="41"/>
      <c r="BK254" s="133"/>
      <c r="BL254" s="133"/>
      <c r="BM254" s="133"/>
      <c r="BN254" s="133"/>
      <c r="BV254" s="41"/>
      <c r="BW254" s="41"/>
      <c r="BZ254" s="41"/>
    </row>
    <row r="255" spans="3:78" ht="118.5" customHeight="1" x14ac:dyDescent="0.25">
      <c r="C255" s="41"/>
      <c r="G255" s="41"/>
      <c r="H255" s="41"/>
      <c r="I255" s="41"/>
      <c r="J255" s="133"/>
      <c r="K255" s="133"/>
      <c r="L255" s="133"/>
      <c r="M255" s="133"/>
      <c r="O255" s="11"/>
      <c r="R255" s="133"/>
      <c r="S255" s="133"/>
      <c r="T255" s="133"/>
      <c r="U255" s="133"/>
      <c r="V255" s="133"/>
      <c r="X255" s="11"/>
      <c r="Z255" s="133"/>
      <c r="AA255" s="133"/>
      <c r="AB255" s="133"/>
      <c r="AC255" s="133"/>
      <c r="AD255" s="133"/>
      <c r="AE255" s="41"/>
      <c r="AG255" s="41"/>
      <c r="AH255" s="41"/>
      <c r="AI255" s="133"/>
      <c r="AJ255" s="133"/>
      <c r="AK255" s="133"/>
      <c r="AL255" s="133"/>
      <c r="AM255" s="133"/>
      <c r="AN255" s="41"/>
      <c r="AO255" s="11"/>
      <c r="AQ255" s="41"/>
      <c r="AR255" s="133"/>
      <c r="AS255" s="133"/>
      <c r="AT255" s="133"/>
      <c r="AU255" s="133"/>
      <c r="AV255" s="133"/>
      <c r="AY255" s="41"/>
      <c r="AZ255" s="41"/>
      <c r="BA255" s="133"/>
      <c r="BB255" s="133"/>
      <c r="BC255" s="133"/>
      <c r="BD255" s="140"/>
      <c r="BE255" s="133"/>
      <c r="BF255" s="133"/>
      <c r="BG255" s="41"/>
      <c r="BH255" s="11"/>
      <c r="BI255" s="41"/>
      <c r="BJ255" s="41"/>
      <c r="BK255" s="133"/>
      <c r="BL255" s="133"/>
      <c r="BM255" s="133"/>
      <c r="BN255" s="133"/>
      <c r="BV255" s="41"/>
      <c r="BW255" s="41"/>
      <c r="BZ255" s="41"/>
    </row>
    <row r="256" spans="3:78" ht="118.5" customHeight="1" x14ac:dyDescent="0.25">
      <c r="C256" s="41"/>
      <c r="G256" s="41"/>
      <c r="H256" s="41"/>
      <c r="I256" s="41"/>
      <c r="J256" s="133"/>
      <c r="K256" s="133"/>
      <c r="L256" s="133"/>
      <c r="M256" s="133"/>
      <c r="O256" s="11"/>
      <c r="R256" s="133"/>
      <c r="S256" s="133"/>
      <c r="T256" s="133"/>
      <c r="U256" s="133"/>
      <c r="V256" s="133"/>
      <c r="X256" s="11"/>
      <c r="Z256" s="133"/>
      <c r="AA256" s="133"/>
      <c r="AB256" s="133"/>
      <c r="AC256" s="133"/>
      <c r="AD256" s="133"/>
      <c r="AE256" s="41"/>
      <c r="AG256" s="41"/>
      <c r="AH256" s="41"/>
      <c r="AI256" s="133"/>
      <c r="AJ256" s="133"/>
      <c r="AK256" s="133"/>
      <c r="AL256" s="133"/>
      <c r="AM256" s="133"/>
      <c r="AN256" s="41"/>
      <c r="AO256" s="11"/>
      <c r="AQ256" s="41"/>
      <c r="AR256" s="133"/>
      <c r="AS256" s="133"/>
      <c r="AT256" s="133"/>
      <c r="AU256" s="133"/>
      <c r="AV256" s="133"/>
      <c r="AY256" s="41"/>
      <c r="AZ256" s="41"/>
      <c r="BA256" s="133"/>
      <c r="BB256" s="133"/>
      <c r="BC256" s="133"/>
      <c r="BD256" s="140"/>
      <c r="BE256" s="133"/>
      <c r="BF256" s="133"/>
      <c r="BG256" s="41"/>
      <c r="BH256" s="11"/>
      <c r="BI256" s="41"/>
      <c r="BJ256" s="41"/>
      <c r="BK256" s="133"/>
      <c r="BL256" s="133"/>
      <c r="BM256" s="133"/>
      <c r="BN256" s="133"/>
      <c r="BV256" s="41"/>
      <c r="BW256" s="41"/>
      <c r="BZ256" s="41"/>
    </row>
    <row r="257" spans="3:78" ht="118.5" customHeight="1" x14ac:dyDescent="0.25">
      <c r="C257" s="41"/>
      <c r="G257" s="41"/>
      <c r="H257" s="41"/>
      <c r="I257" s="41"/>
      <c r="J257" s="133"/>
      <c r="K257" s="133"/>
      <c r="L257" s="133"/>
      <c r="M257" s="133"/>
      <c r="O257" s="11"/>
      <c r="R257" s="133"/>
      <c r="S257" s="133"/>
      <c r="T257" s="133"/>
      <c r="U257" s="133"/>
      <c r="V257" s="133"/>
      <c r="X257" s="11"/>
      <c r="Z257" s="133"/>
      <c r="AA257" s="133"/>
      <c r="AB257" s="133"/>
      <c r="AC257" s="133"/>
      <c r="AD257" s="133"/>
      <c r="AE257" s="41"/>
      <c r="AG257" s="41"/>
      <c r="AH257" s="41"/>
      <c r="AI257" s="133"/>
      <c r="AJ257" s="133"/>
      <c r="AK257" s="133"/>
      <c r="AL257" s="133"/>
      <c r="AM257" s="133"/>
      <c r="AN257" s="41"/>
      <c r="AO257" s="11"/>
      <c r="AQ257" s="41"/>
      <c r="AR257" s="133"/>
      <c r="AS257" s="133"/>
      <c r="AT257" s="133"/>
      <c r="AU257" s="133"/>
      <c r="AV257" s="133"/>
      <c r="AY257" s="41"/>
      <c r="AZ257" s="41"/>
      <c r="BA257" s="133"/>
      <c r="BB257" s="133"/>
      <c r="BC257" s="133"/>
      <c r="BD257" s="140"/>
      <c r="BE257" s="133"/>
      <c r="BF257" s="133"/>
      <c r="BG257" s="41"/>
      <c r="BH257" s="11"/>
      <c r="BI257" s="41"/>
      <c r="BJ257" s="41"/>
      <c r="BK257" s="133"/>
      <c r="BL257" s="133"/>
      <c r="BM257" s="133"/>
      <c r="BN257" s="133"/>
      <c r="BV257" s="41"/>
      <c r="BW257" s="41"/>
      <c r="BZ257" s="41"/>
    </row>
    <row r="258" spans="3:78" ht="118.5" customHeight="1" x14ac:dyDescent="0.25">
      <c r="C258" s="41"/>
      <c r="G258" s="41"/>
      <c r="H258" s="41"/>
      <c r="I258" s="41"/>
      <c r="J258" s="133"/>
      <c r="K258" s="133"/>
      <c r="L258" s="133"/>
      <c r="M258" s="133"/>
      <c r="O258" s="11"/>
      <c r="R258" s="133"/>
      <c r="S258" s="133"/>
      <c r="T258" s="133"/>
      <c r="U258" s="133"/>
      <c r="V258" s="133"/>
      <c r="X258" s="11"/>
      <c r="Z258" s="133"/>
      <c r="AA258" s="133"/>
      <c r="AB258" s="133"/>
      <c r="AC258" s="133"/>
      <c r="AD258" s="133"/>
      <c r="AE258" s="41"/>
      <c r="AG258" s="41"/>
      <c r="AH258" s="41"/>
      <c r="AI258" s="133"/>
      <c r="AJ258" s="133"/>
      <c r="AK258" s="133"/>
      <c r="AL258" s="133"/>
      <c r="AM258" s="133"/>
      <c r="AN258" s="41"/>
      <c r="AO258" s="11"/>
      <c r="AQ258" s="41"/>
      <c r="AR258" s="133"/>
      <c r="AS258" s="133"/>
      <c r="AT258" s="133"/>
      <c r="AU258" s="133"/>
      <c r="AV258" s="133"/>
      <c r="AY258" s="41"/>
      <c r="AZ258" s="41"/>
      <c r="BA258" s="133"/>
      <c r="BB258" s="133"/>
      <c r="BC258" s="133"/>
      <c r="BD258" s="140"/>
      <c r="BE258" s="133"/>
      <c r="BF258" s="133"/>
      <c r="BG258" s="41"/>
      <c r="BH258" s="11"/>
      <c r="BI258" s="41"/>
      <c r="BJ258" s="41"/>
      <c r="BK258" s="133"/>
      <c r="BL258" s="133"/>
      <c r="BM258" s="133"/>
      <c r="BN258" s="133"/>
      <c r="BV258" s="41"/>
      <c r="BW258" s="41"/>
      <c r="BZ258" s="41"/>
    </row>
    <row r="259" spans="3:78" ht="118.5" customHeight="1" x14ac:dyDescent="0.25">
      <c r="C259" s="41"/>
      <c r="G259" s="41"/>
      <c r="H259" s="41"/>
      <c r="I259" s="41"/>
      <c r="J259" s="133"/>
      <c r="K259" s="133"/>
      <c r="L259" s="133"/>
      <c r="M259" s="133"/>
      <c r="O259" s="11"/>
      <c r="R259" s="133"/>
      <c r="S259" s="133"/>
      <c r="T259" s="133"/>
      <c r="U259" s="133"/>
      <c r="V259" s="133"/>
      <c r="X259" s="11"/>
      <c r="Z259" s="133"/>
      <c r="AA259" s="133"/>
      <c r="AB259" s="133"/>
      <c r="AC259" s="133"/>
      <c r="AD259" s="133"/>
      <c r="AE259" s="41"/>
      <c r="AG259" s="41"/>
      <c r="AH259" s="41"/>
      <c r="AI259" s="133"/>
      <c r="AJ259" s="133"/>
      <c r="AK259" s="133"/>
      <c r="AL259" s="133"/>
      <c r="AM259" s="133"/>
      <c r="AN259" s="41"/>
      <c r="AO259" s="11"/>
      <c r="AQ259" s="41"/>
      <c r="AR259" s="133"/>
      <c r="AS259" s="133"/>
      <c r="AT259" s="133"/>
      <c r="AU259" s="133"/>
      <c r="AV259" s="133"/>
      <c r="AY259" s="41"/>
      <c r="AZ259" s="41"/>
      <c r="BA259" s="133"/>
      <c r="BB259" s="133"/>
      <c r="BC259" s="133"/>
      <c r="BD259" s="140"/>
      <c r="BE259" s="133"/>
      <c r="BF259" s="133"/>
      <c r="BG259" s="41"/>
      <c r="BH259" s="11"/>
      <c r="BI259" s="41"/>
      <c r="BJ259" s="41"/>
      <c r="BK259" s="133"/>
      <c r="BL259" s="133"/>
      <c r="BM259" s="133"/>
      <c r="BN259" s="133"/>
      <c r="BV259" s="41"/>
      <c r="BW259" s="41"/>
      <c r="BZ259" s="41"/>
    </row>
    <row r="260" spans="3:78" ht="118.5" customHeight="1" x14ac:dyDescent="0.25">
      <c r="C260" s="41"/>
      <c r="G260" s="41"/>
      <c r="H260" s="41"/>
      <c r="I260" s="41"/>
      <c r="J260" s="133"/>
      <c r="K260" s="133"/>
      <c r="L260" s="133"/>
      <c r="M260" s="133"/>
      <c r="O260" s="11"/>
      <c r="R260" s="133"/>
      <c r="S260" s="133"/>
      <c r="T260" s="133"/>
      <c r="U260" s="133"/>
      <c r="V260" s="133"/>
      <c r="X260" s="11"/>
      <c r="Z260" s="133"/>
      <c r="AA260" s="133"/>
      <c r="AB260" s="133"/>
      <c r="AC260" s="133"/>
      <c r="AD260" s="133"/>
      <c r="AE260" s="41"/>
      <c r="AG260" s="41"/>
      <c r="AH260" s="41"/>
      <c r="AI260" s="133"/>
      <c r="AJ260" s="133"/>
      <c r="AK260" s="133"/>
      <c r="AL260" s="133"/>
      <c r="AM260" s="133"/>
      <c r="AN260" s="41"/>
      <c r="AO260" s="11"/>
      <c r="AQ260" s="41"/>
      <c r="AR260" s="133"/>
      <c r="AS260" s="133"/>
      <c r="AT260" s="133"/>
      <c r="AU260" s="133"/>
      <c r="AV260" s="133"/>
      <c r="AY260" s="41"/>
      <c r="AZ260" s="41"/>
      <c r="BA260" s="133"/>
      <c r="BB260" s="133"/>
      <c r="BC260" s="133"/>
      <c r="BD260" s="140"/>
      <c r="BE260" s="133"/>
      <c r="BF260" s="133"/>
      <c r="BG260" s="41"/>
      <c r="BH260" s="11"/>
      <c r="BI260" s="41"/>
      <c r="BJ260" s="41"/>
      <c r="BK260" s="133"/>
      <c r="BL260" s="133"/>
      <c r="BM260" s="133"/>
      <c r="BN260" s="133"/>
      <c r="BV260" s="41"/>
      <c r="BW260" s="41"/>
      <c r="BZ260" s="41"/>
    </row>
    <row r="261" spans="3:78" ht="118.5" customHeight="1" x14ac:dyDescent="0.25">
      <c r="C261" s="41"/>
      <c r="G261" s="41"/>
      <c r="H261" s="41"/>
      <c r="I261" s="41"/>
      <c r="J261" s="133"/>
      <c r="K261" s="133"/>
      <c r="L261" s="133"/>
      <c r="M261" s="133"/>
      <c r="O261" s="11"/>
      <c r="R261" s="133"/>
      <c r="S261" s="133"/>
      <c r="T261" s="133"/>
      <c r="U261" s="133"/>
      <c r="V261" s="133"/>
      <c r="X261" s="11"/>
      <c r="Z261" s="133"/>
      <c r="AA261" s="133"/>
      <c r="AB261" s="133"/>
      <c r="AC261" s="133"/>
      <c r="AD261" s="133"/>
      <c r="AE261" s="41"/>
      <c r="AG261" s="41"/>
      <c r="AH261" s="41"/>
      <c r="AI261" s="133"/>
      <c r="AJ261" s="133"/>
      <c r="AK261" s="133"/>
      <c r="AL261" s="133"/>
      <c r="AM261" s="133"/>
      <c r="AN261" s="41"/>
      <c r="AO261" s="11"/>
      <c r="AQ261" s="41"/>
      <c r="AR261" s="133"/>
      <c r="AS261" s="133"/>
      <c r="AT261" s="133"/>
      <c r="AU261" s="133"/>
      <c r="AV261" s="133"/>
      <c r="AY261" s="41"/>
      <c r="AZ261" s="41"/>
      <c r="BA261" s="133"/>
      <c r="BB261" s="133"/>
      <c r="BC261" s="133"/>
      <c r="BD261" s="140"/>
      <c r="BE261" s="133"/>
      <c r="BF261" s="133"/>
      <c r="BG261" s="41"/>
      <c r="BH261" s="11"/>
      <c r="BI261" s="41"/>
      <c r="BJ261" s="41"/>
      <c r="BK261" s="133"/>
      <c r="BL261" s="133"/>
      <c r="BM261" s="133"/>
      <c r="BN261" s="133"/>
      <c r="BV261" s="41"/>
      <c r="BW261" s="41"/>
      <c r="BZ261" s="41"/>
    </row>
    <row r="262" spans="3:78" ht="118.5" customHeight="1" x14ac:dyDescent="0.25">
      <c r="C262" s="41"/>
      <c r="G262" s="41"/>
      <c r="H262" s="41"/>
      <c r="I262" s="41"/>
      <c r="J262" s="133"/>
      <c r="K262" s="133"/>
      <c r="L262" s="133"/>
      <c r="M262" s="133"/>
      <c r="O262" s="11"/>
      <c r="R262" s="133"/>
      <c r="S262" s="133"/>
      <c r="T262" s="133"/>
      <c r="U262" s="133"/>
      <c r="V262" s="133"/>
      <c r="X262" s="11"/>
      <c r="Z262" s="133"/>
      <c r="AA262" s="133"/>
      <c r="AB262" s="133"/>
      <c r="AC262" s="133"/>
      <c r="AD262" s="133"/>
      <c r="AE262" s="41"/>
      <c r="AG262" s="41"/>
      <c r="AH262" s="41"/>
      <c r="AI262" s="133"/>
      <c r="AJ262" s="133"/>
      <c r="AK262" s="133"/>
      <c r="AL262" s="133"/>
      <c r="AM262" s="133"/>
      <c r="AN262" s="41"/>
      <c r="AO262" s="11"/>
      <c r="AQ262" s="41"/>
      <c r="AR262" s="133"/>
      <c r="AS262" s="133"/>
      <c r="AT262" s="133"/>
      <c r="AU262" s="133"/>
      <c r="AV262" s="133"/>
      <c r="AY262" s="41"/>
      <c r="AZ262" s="41"/>
      <c r="BA262" s="133"/>
      <c r="BB262" s="133"/>
      <c r="BC262" s="133"/>
      <c r="BD262" s="140"/>
      <c r="BE262" s="133"/>
      <c r="BF262" s="133"/>
      <c r="BG262" s="41"/>
      <c r="BH262" s="11"/>
      <c r="BI262" s="41"/>
      <c r="BJ262" s="41"/>
      <c r="BK262" s="133"/>
      <c r="BL262" s="133"/>
      <c r="BM262" s="133"/>
      <c r="BN262" s="133"/>
      <c r="BV262" s="41"/>
      <c r="BW262" s="41"/>
      <c r="BZ262" s="41"/>
    </row>
    <row r="263" spans="3:78" ht="118.5" customHeight="1" x14ac:dyDescent="0.25">
      <c r="C263" s="41"/>
      <c r="G263" s="41"/>
      <c r="H263" s="41"/>
      <c r="I263" s="41"/>
      <c r="J263" s="133"/>
      <c r="K263" s="133"/>
      <c r="L263" s="133"/>
      <c r="M263" s="133"/>
      <c r="O263" s="11"/>
      <c r="R263" s="133"/>
      <c r="S263" s="133"/>
      <c r="T263" s="133"/>
      <c r="U263" s="133"/>
      <c r="V263" s="133"/>
      <c r="X263" s="11"/>
      <c r="Z263" s="133"/>
      <c r="AA263" s="133"/>
      <c r="AB263" s="133"/>
      <c r="AC263" s="133"/>
      <c r="AD263" s="133"/>
      <c r="AE263" s="41"/>
      <c r="AG263" s="41"/>
      <c r="AH263" s="41"/>
      <c r="AI263" s="133"/>
      <c r="AJ263" s="133"/>
      <c r="AK263" s="133"/>
      <c r="AL263" s="133"/>
      <c r="AM263" s="133"/>
      <c r="AN263" s="41"/>
      <c r="AO263" s="11"/>
      <c r="AQ263" s="41"/>
      <c r="AR263" s="133"/>
      <c r="AS263" s="133"/>
      <c r="AT263" s="133"/>
      <c r="AU263" s="133"/>
      <c r="AV263" s="133"/>
      <c r="AY263" s="41"/>
      <c r="AZ263" s="41"/>
      <c r="BA263" s="133"/>
      <c r="BB263" s="133"/>
      <c r="BC263" s="133"/>
      <c r="BD263" s="140"/>
      <c r="BE263" s="133"/>
      <c r="BF263" s="133"/>
      <c r="BG263" s="41"/>
      <c r="BH263" s="11"/>
      <c r="BI263" s="41"/>
      <c r="BJ263" s="41"/>
      <c r="BK263" s="133"/>
      <c r="BL263" s="133"/>
      <c r="BM263" s="133"/>
      <c r="BN263" s="133"/>
      <c r="BV263" s="41"/>
      <c r="BW263" s="41"/>
      <c r="BZ263" s="41"/>
    </row>
    <row r="264" spans="3:78" ht="118.5" customHeight="1" x14ac:dyDescent="0.25">
      <c r="C264" s="41"/>
      <c r="G264" s="41"/>
      <c r="H264" s="41"/>
      <c r="I264" s="41"/>
      <c r="J264" s="133"/>
      <c r="K264" s="133"/>
      <c r="L264" s="133"/>
      <c r="M264" s="133"/>
      <c r="O264" s="11"/>
      <c r="R264" s="133"/>
      <c r="S264" s="133"/>
      <c r="T264" s="133"/>
      <c r="U264" s="133"/>
      <c r="V264" s="133"/>
      <c r="X264" s="11"/>
      <c r="Z264" s="133"/>
      <c r="AA264" s="133"/>
      <c r="AB264" s="133"/>
      <c r="AC264" s="133"/>
      <c r="AD264" s="133"/>
      <c r="AE264" s="41"/>
      <c r="AG264" s="41"/>
      <c r="AH264" s="41"/>
      <c r="AI264" s="133"/>
      <c r="AJ264" s="133"/>
      <c r="AK264" s="133"/>
      <c r="AL264" s="133"/>
      <c r="AM264" s="133"/>
      <c r="AN264" s="41"/>
      <c r="AO264" s="11"/>
      <c r="AQ264" s="41"/>
      <c r="AR264" s="133"/>
      <c r="AS264" s="133"/>
      <c r="AT264" s="133"/>
      <c r="AU264" s="133"/>
      <c r="AV264" s="133"/>
      <c r="AY264" s="41"/>
      <c r="AZ264" s="41"/>
      <c r="BA264" s="133"/>
      <c r="BB264" s="133"/>
      <c r="BC264" s="133"/>
      <c r="BD264" s="140"/>
      <c r="BE264" s="133"/>
      <c r="BF264" s="133"/>
      <c r="BG264" s="41"/>
      <c r="BH264" s="11"/>
      <c r="BI264" s="41"/>
      <c r="BJ264" s="41"/>
      <c r="BK264" s="133"/>
      <c r="BL264" s="133"/>
      <c r="BM264" s="133"/>
      <c r="BN264" s="133"/>
      <c r="BV264" s="41"/>
      <c r="BW264" s="41"/>
      <c r="BZ264" s="41"/>
    </row>
    <row r="265" spans="3:78" ht="118.5" customHeight="1" x14ac:dyDescent="0.25">
      <c r="C265" s="41"/>
      <c r="G265" s="41"/>
      <c r="H265" s="41"/>
      <c r="I265" s="41"/>
      <c r="J265" s="133"/>
      <c r="K265" s="133"/>
      <c r="L265" s="133"/>
      <c r="M265" s="133"/>
      <c r="O265" s="11"/>
      <c r="R265" s="133"/>
      <c r="S265" s="133"/>
      <c r="T265" s="133"/>
      <c r="U265" s="133"/>
      <c r="V265" s="133"/>
      <c r="X265" s="11"/>
      <c r="Z265" s="133"/>
      <c r="AA265" s="133"/>
      <c r="AB265" s="133"/>
      <c r="AC265" s="133"/>
      <c r="AD265" s="133"/>
      <c r="AE265" s="41"/>
      <c r="AG265" s="41"/>
      <c r="AH265" s="41"/>
      <c r="AI265" s="133"/>
      <c r="AJ265" s="133"/>
      <c r="AK265" s="133"/>
      <c r="AL265" s="133"/>
      <c r="AM265" s="133"/>
      <c r="AN265" s="41"/>
      <c r="AO265" s="11"/>
      <c r="AQ265" s="41"/>
      <c r="AR265" s="133"/>
      <c r="AS265" s="133"/>
      <c r="AT265" s="133"/>
      <c r="AU265" s="133"/>
      <c r="AV265" s="133"/>
      <c r="AY265" s="41"/>
      <c r="AZ265" s="41"/>
      <c r="BA265" s="133"/>
      <c r="BB265" s="133"/>
      <c r="BC265" s="133"/>
      <c r="BD265" s="140"/>
      <c r="BE265" s="133"/>
      <c r="BF265" s="133"/>
      <c r="BG265" s="41"/>
      <c r="BH265" s="11"/>
      <c r="BI265" s="41"/>
      <c r="BJ265" s="41"/>
      <c r="BK265" s="133"/>
      <c r="BL265" s="133"/>
      <c r="BM265" s="133"/>
      <c r="BN265" s="133"/>
      <c r="BV265" s="41"/>
      <c r="BW265" s="41"/>
      <c r="BZ265" s="41"/>
    </row>
    <row r="266" spans="3:78" ht="118.5" customHeight="1" x14ac:dyDescent="0.25">
      <c r="C266" s="41"/>
      <c r="G266" s="41"/>
      <c r="H266" s="41"/>
      <c r="I266" s="41"/>
      <c r="J266" s="133"/>
      <c r="K266" s="133"/>
      <c r="L266" s="133"/>
      <c r="M266" s="133"/>
      <c r="O266" s="11"/>
      <c r="R266" s="133"/>
      <c r="S266" s="133"/>
      <c r="T266" s="133"/>
      <c r="U266" s="133"/>
      <c r="V266" s="133"/>
      <c r="X266" s="11"/>
      <c r="Z266" s="133"/>
      <c r="AA266" s="133"/>
      <c r="AB266" s="133"/>
      <c r="AC266" s="133"/>
      <c r="AD266" s="133"/>
      <c r="AE266" s="41"/>
      <c r="AG266" s="41"/>
      <c r="AH266" s="41"/>
      <c r="AI266" s="133"/>
      <c r="AJ266" s="133"/>
      <c r="AK266" s="133"/>
      <c r="AL266" s="133"/>
      <c r="AM266" s="133"/>
      <c r="AN266" s="41"/>
      <c r="AO266" s="11"/>
      <c r="AQ266" s="41"/>
      <c r="AR266" s="133"/>
      <c r="AS266" s="133"/>
      <c r="AT266" s="133"/>
      <c r="AU266" s="133"/>
      <c r="AV266" s="133"/>
      <c r="AY266" s="41"/>
      <c r="AZ266" s="41"/>
      <c r="BA266" s="133"/>
      <c r="BB266" s="133"/>
      <c r="BC266" s="133"/>
      <c r="BD266" s="140"/>
      <c r="BE266" s="133"/>
      <c r="BF266" s="133"/>
      <c r="BG266" s="41"/>
      <c r="BH266" s="11"/>
      <c r="BI266" s="41"/>
      <c r="BJ266" s="41"/>
      <c r="BK266" s="133"/>
      <c r="BL266" s="133"/>
      <c r="BM266" s="133"/>
      <c r="BN266" s="133"/>
      <c r="BV266" s="41"/>
      <c r="BW266" s="41"/>
      <c r="BZ266" s="41"/>
    </row>
    <row r="267" spans="3:78" ht="118.5" customHeight="1" x14ac:dyDescent="0.25">
      <c r="C267" s="41"/>
      <c r="G267" s="41"/>
      <c r="H267" s="41"/>
      <c r="I267" s="41"/>
      <c r="J267" s="133"/>
      <c r="K267" s="133"/>
      <c r="L267" s="133"/>
      <c r="M267" s="133"/>
      <c r="O267" s="11"/>
      <c r="R267" s="133"/>
      <c r="S267" s="133"/>
      <c r="T267" s="133"/>
      <c r="U267" s="133"/>
      <c r="V267" s="133"/>
      <c r="X267" s="11"/>
      <c r="Z267" s="133"/>
      <c r="AA267" s="133"/>
      <c r="AB267" s="133"/>
      <c r="AC267" s="133"/>
      <c r="AD267" s="133"/>
      <c r="AE267" s="41"/>
      <c r="AG267" s="41"/>
      <c r="AH267" s="41"/>
      <c r="AI267" s="133"/>
      <c r="AJ267" s="133"/>
      <c r="AK267" s="133"/>
      <c r="AL267" s="133"/>
      <c r="AM267" s="133"/>
      <c r="AN267" s="41"/>
      <c r="AO267" s="11"/>
      <c r="AQ267" s="41"/>
      <c r="AR267" s="133"/>
      <c r="AS267" s="133"/>
      <c r="AT267" s="133"/>
      <c r="AU267" s="133"/>
      <c r="AV267" s="133"/>
      <c r="AY267" s="41"/>
      <c r="AZ267" s="41"/>
      <c r="BA267" s="133"/>
      <c r="BB267" s="133"/>
      <c r="BC267" s="133"/>
      <c r="BD267" s="140"/>
      <c r="BE267" s="133"/>
      <c r="BF267" s="133"/>
      <c r="BG267" s="41"/>
      <c r="BH267" s="11"/>
      <c r="BI267" s="41"/>
      <c r="BJ267" s="41"/>
      <c r="BK267" s="133"/>
      <c r="BL267" s="133"/>
      <c r="BM267" s="133"/>
      <c r="BN267" s="133"/>
      <c r="BV267" s="41"/>
      <c r="BW267" s="41"/>
      <c r="BZ267" s="41"/>
    </row>
    <row r="268" spans="3:78" ht="118.5" customHeight="1" x14ac:dyDescent="0.25">
      <c r="C268" s="41"/>
      <c r="G268" s="41"/>
      <c r="H268" s="41"/>
      <c r="I268" s="41"/>
      <c r="J268" s="133"/>
      <c r="K268" s="133"/>
      <c r="L268" s="133"/>
      <c r="M268" s="133"/>
      <c r="O268" s="11"/>
      <c r="R268" s="133"/>
      <c r="S268" s="133"/>
      <c r="T268" s="133"/>
      <c r="U268" s="133"/>
      <c r="V268" s="133"/>
      <c r="X268" s="11"/>
      <c r="Z268" s="133"/>
      <c r="AA268" s="133"/>
      <c r="AB268" s="133"/>
      <c r="AC268" s="133"/>
      <c r="AD268" s="133"/>
      <c r="AE268" s="41"/>
      <c r="AG268" s="41"/>
      <c r="AH268" s="41"/>
      <c r="AI268" s="133"/>
      <c r="AJ268" s="133"/>
      <c r="AK268" s="133"/>
      <c r="AL268" s="133"/>
      <c r="AM268" s="133"/>
      <c r="AN268" s="41"/>
      <c r="AO268" s="11"/>
      <c r="AQ268" s="41"/>
      <c r="AR268" s="133"/>
      <c r="AS268" s="133"/>
      <c r="AT268" s="133"/>
      <c r="AU268" s="133"/>
      <c r="AV268" s="133"/>
      <c r="AY268" s="41"/>
      <c r="AZ268" s="41"/>
      <c r="BA268" s="133"/>
      <c r="BB268" s="133"/>
      <c r="BC268" s="133"/>
      <c r="BD268" s="140"/>
      <c r="BE268" s="133"/>
      <c r="BF268" s="133"/>
      <c r="BG268" s="41"/>
      <c r="BH268" s="11"/>
      <c r="BI268" s="41"/>
      <c r="BJ268" s="41"/>
      <c r="BK268" s="133"/>
      <c r="BL268" s="133"/>
      <c r="BM268" s="133"/>
      <c r="BN268" s="133"/>
      <c r="BV268" s="41"/>
      <c r="BW268" s="41"/>
      <c r="BZ268" s="41"/>
    </row>
    <row r="269" spans="3:78" ht="118.5" customHeight="1" x14ac:dyDescent="0.25">
      <c r="C269" s="41"/>
      <c r="G269" s="41"/>
      <c r="H269" s="41"/>
      <c r="I269" s="41"/>
      <c r="J269" s="133"/>
      <c r="K269" s="133"/>
      <c r="L269" s="133"/>
      <c r="M269" s="133"/>
      <c r="O269" s="11"/>
      <c r="R269" s="133"/>
      <c r="S269" s="133"/>
      <c r="T269" s="133"/>
      <c r="U269" s="133"/>
      <c r="V269" s="133"/>
      <c r="X269" s="11"/>
      <c r="Z269" s="133"/>
      <c r="AA269" s="133"/>
      <c r="AB269" s="133"/>
      <c r="AC269" s="133"/>
      <c r="AD269" s="133"/>
      <c r="AE269" s="41"/>
      <c r="AG269" s="41"/>
      <c r="AH269" s="41"/>
      <c r="AI269" s="133"/>
      <c r="AJ269" s="133"/>
      <c r="AK269" s="133"/>
      <c r="AL269" s="133"/>
      <c r="AM269" s="133"/>
      <c r="AN269" s="41"/>
      <c r="AO269" s="11"/>
      <c r="AQ269" s="41"/>
      <c r="AR269" s="133"/>
      <c r="AS269" s="133"/>
      <c r="AT269" s="133"/>
      <c r="AU269" s="133"/>
      <c r="AV269" s="133"/>
      <c r="AY269" s="41"/>
      <c r="AZ269" s="41"/>
      <c r="BA269" s="133"/>
      <c r="BB269" s="133"/>
      <c r="BC269" s="133"/>
      <c r="BD269" s="140"/>
      <c r="BE269" s="133"/>
      <c r="BF269" s="133"/>
      <c r="BG269" s="41"/>
      <c r="BH269" s="11"/>
      <c r="BI269" s="41"/>
      <c r="BJ269" s="41"/>
      <c r="BK269" s="133"/>
      <c r="BL269" s="133"/>
      <c r="BM269" s="133"/>
      <c r="BN269" s="133"/>
      <c r="BV269" s="41"/>
      <c r="BW269" s="41"/>
      <c r="BZ269" s="41"/>
    </row>
    <row r="270" spans="3:78" ht="118.5" customHeight="1" x14ac:dyDescent="0.25">
      <c r="C270" s="41"/>
      <c r="G270" s="41"/>
      <c r="H270" s="41"/>
      <c r="I270" s="41"/>
      <c r="J270" s="133"/>
      <c r="K270" s="133"/>
      <c r="L270" s="133"/>
      <c r="M270" s="133"/>
      <c r="O270" s="11"/>
      <c r="R270" s="133"/>
      <c r="S270" s="133"/>
      <c r="T270" s="133"/>
      <c r="U270" s="133"/>
      <c r="V270" s="133"/>
      <c r="X270" s="11"/>
      <c r="Z270" s="133"/>
      <c r="AA270" s="133"/>
      <c r="AB270" s="133"/>
      <c r="AC270" s="133"/>
      <c r="AD270" s="133"/>
      <c r="AE270" s="41"/>
      <c r="AG270" s="41"/>
      <c r="AH270" s="41"/>
      <c r="AI270" s="133"/>
      <c r="AJ270" s="133"/>
      <c r="AK270" s="133"/>
      <c r="AL270" s="133"/>
      <c r="AM270" s="133"/>
      <c r="AN270" s="41"/>
      <c r="AO270" s="11"/>
      <c r="AQ270" s="41"/>
      <c r="AR270" s="133"/>
      <c r="AS270" s="133"/>
      <c r="AT270" s="133"/>
      <c r="AU270" s="133"/>
      <c r="AV270" s="133"/>
      <c r="AY270" s="41"/>
      <c r="AZ270" s="41"/>
      <c r="BA270" s="133"/>
      <c r="BB270" s="133"/>
      <c r="BC270" s="133"/>
      <c r="BD270" s="140"/>
      <c r="BE270" s="133"/>
      <c r="BF270" s="133"/>
      <c r="BG270" s="41"/>
      <c r="BH270" s="11"/>
      <c r="BI270" s="41"/>
      <c r="BJ270" s="41"/>
      <c r="BK270" s="133"/>
      <c r="BL270" s="133"/>
      <c r="BM270" s="133"/>
      <c r="BN270" s="133"/>
      <c r="BV270" s="41"/>
      <c r="BW270" s="41"/>
      <c r="BZ270" s="41"/>
    </row>
    <row r="271" spans="3:78" ht="118.5" customHeight="1" x14ac:dyDescent="0.25">
      <c r="C271" s="41"/>
      <c r="G271" s="41"/>
      <c r="H271" s="41"/>
      <c r="I271" s="41"/>
      <c r="J271" s="133"/>
      <c r="K271" s="133"/>
      <c r="L271" s="133"/>
      <c r="M271" s="133"/>
      <c r="O271" s="11"/>
      <c r="R271" s="133"/>
      <c r="S271" s="133"/>
      <c r="T271" s="133"/>
      <c r="U271" s="133"/>
      <c r="V271" s="133"/>
      <c r="X271" s="11"/>
      <c r="Z271" s="133"/>
      <c r="AA271" s="133"/>
      <c r="AB271" s="133"/>
      <c r="AC271" s="133"/>
      <c r="AD271" s="133"/>
      <c r="AE271" s="41"/>
      <c r="AG271" s="41"/>
      <c r="AH271" s="41"/>
      <c r="AI271" s="133"/>
      <c r="AJ271" s="133"/>
      <c r="AK271" s="133"/>
      <c r="AL271" s="133"/>
      <c r="AM271" s="133"/>
      <c r="AN271" s="41"/>
      <c r="AO271" s="11"/>
      <c r="AQ271" s="41"/>
      <c r="AR271" s="133"/>
      <c r="AS271" s="133"/>
      <c r="AT271" s="133"/>
      <c r="AU271" s="133"/>
      <c r="AV271" s="133"/>
      <c r="AY271" s="41"/>
      <c r="AZ271" s="41"/>
      <c r="BA271" s="133"/>
      <c r="BB271" s="133"/>
      <c r="BC271" s="133"/>
      <c r="BD271" s="140"/>
      <c r="BE271" s="133"/>
      <c r="BF271" s="133"/>
      <c r="BG271" s="41"/>
      <c r="BH271" s="11"/>
      <c r="BI271" s="41"/>
      <c r="BJ271" s="41"/>
      <c r="BK271" s="133"/>
      <c r="BL271" s="133"/>
      <c r="BM271" s="133"/>
      <c r="BN271" s="133"/>
      <c r="BV271" s="41"/>
      <c r="BW271" s="41"/>
      <c r="BZ271" s="41"/>
    </row>
    <row r="272" spans="3:78" ht="118.5" customHeight="1" x14ac:dyDescent="0.25">
      <c r="C272" s="41"/>
      <c r="G272" s="41"/>
      <c r="H272" s="41"/>
      <c r="I272" s="41"/>
      <c r="J272" s="133"/>
      <c r="K272" s="133"/>
      <c r="L272" s="133"/>
      <c r="M272" s="133"/>
      <c r="O272" s="11"/>
      <c r="R272" s="133"/>
      <c r="S272" s="133"/>
      <c r="T272" s="133"/>
      <c r="U272" s="133"/>
      <c r="V272" s="133"/>
      <c r="X272" s="11"/>
      <c r="Z272" s="133"/>
      <c r="AA272" s="133"/>
      <c r="AB272" s="133"/>
      <c r="AC272" s="133"/>
      <c r="AD272" s="133"/>
      <c r="AE272" s="41"/>
      <c r="AG272" s="41"/>
      <c r="AH272" s="41"/>
      <c r="AI272" s="133"/>
      <c r="AJ272" s="133"/>
      <c r="AK272" s="133"/>
      <c r="AL272" s="133"/>
      <c r="AM272" s="133"/>
      <c r="AN272" s="41"/>
      <c r="AO272" s="11"/>
      <c r="AQ272" s="41"/>
      <c r="AR272" s="133"/>
      <c r="AS272" s="133"/>
      <c r="AT272" s="133"/>
      <c r="AU272" s="133"/>
      <c r="AV272" s="133"/>
      <c r="AY272" s="41"/>
      <c r="AZ272" s="41"/>
      <c r="BA272" s="133"/>
      <c r="BB272" s="133"/>
      <c r="BC272" s="133"/>
      <c r="BD272" s="140"/>
      <c r="BE272" s="133"/>
      <c r="BF272" s="133"/>
      <c r="BG272" s="41"/>
      <c r="BH272" s="11"/>
      <c r="BI272" s="41"/>
      <c r="BJ272" s="41"/>
      <c r="BK272" s="133"/>
      <c r="BL272" s="133"/>
      <c r="BM272" s="133"/>
      <c r="BN272" s="133"/>
      <c r="BV272" s="41"/>
      <c r="BW272" s="41"/>
      <c r="BZ272" s="41"/>
    </row>
    <row r="273" spans="3:78" ht="118.5" customHeight="1" x14ac:dyDescent="0.25">
      <c r="C273" s="41"/>
      <c r="G273" s="41"/>
      <c r="H273" s="41"/>
      <c r="I273" s="41"/>
      <c r="J273" s="133"/>
      <c r="K273" s="133"/>
      <c r="L273" s="133"/>
      <c r="M273" s="133"/>
      <c r="O273" s="11"/>
      <c r="R273" s="133"/>
      <c r="S273" s="133"/>
      <c r="T273" s="133"/>
      <c r="U273" s="133"/>
      <c r="V273" s="133"/>
      <c r="X273" s="11"/>
      <c r="Z273" s="133"/>
      <c r="AA273" s="133"/>
      <c r="AB273" s="133"/>
      <c r="AC273" s="133"/>
      <c r="AD273" s="133"/>
      <c r="AE273" s="41"/>
      <c r="AG273" s="41"/>
      <c r="AH273" s="41"/>
      <c r="AI273" s="133"/>
      <c r="AJ273" s="133"/>
      <c r="AK273" s="133"/>
      <c r="AL273" s="133"/>
      <c r="AM273" s="133"/>
      <c r="AN273" s="41"/>
      <c r="AO273" s="11"/>
      <c r="AQ273" s="41"/>
      <c r="AR273" s="133"/>
      <c r="AS273" s="133"/>
      <c r="AT273" s="133"/>
      <c r="AU273" s="133"/>
      <c r="AV273" s="133"/>
      <c r="AY273" s="41"/>
      <c r="AZ273" s="41"/>
      <c r="BA273" s="133"/>
      <c r="BB273" s="133"/>
      <c r="BC273" s="133"/>
      <c r="BD273" s="140"/>
      <c r="BE273" s="133"/>
      <c r="BF273" s="133"/>
      <c r="BG273" s="41"/>
      <c r="BH273" s="11"/>
      <c r="BI273" s="41"/>
      <c r="BJ273" s="41"/>
      <c r="BK273" s="133"/>
      <c r="BL273" s="133"/>
      <c r="BM273" s="133"/>
      <c r="BN273" s="133"/>
      <c r="BV273" s="41"/>
      <c r="BW273" s="41"/>
      <c r="BZ273" s="41"/>
    </row>
    <row r="274" spans="3:78" ht="118.5" customHeight="1" x14ac:dyDescent="0.25">
      <c r="C274" s="41"/>
      <c r="G274" s="41"/>
      <c r="H274" s="41"/>
      <c r="I274" s="41"/>
      <c r="J274" s="133"/>
      <c r="K274" s="133"/>
      <c r="L274" s="133"/>
      <c r="M274" s="133"/>
      <c r="O274" s="11"/>
      <c r="R274" s="133"/>
      <c r="S274" s="133"/>
      <c r="T274" s="133"/>
      <c r="U274" s="133"/>
      <c r="V274" s="133"/>
      <c r="X274" s="11"/>
      <c r="Z274" s="133"/>
      <c r="AA274" s="133"/>
      <c r="AB274" s="133"/>
      <c r="AC274" s="133"/>
      <c r="AD274" s="133"/>
      <c r="AE274" s="41"/>
      <c r="AG274" s="41"/>
      <c r="AH274" s="41"/>
      <c r="AI274" s="133"/>
      <c r="AJ274" s="133"/>
      <c r="AK274" s="133"/>
      <c r="AL274" s="133"/>
      <c r="AM274" s="133"/>
      <c r="AN274" s="41"/>
      <c r="AO274" s="11"/>
      <c r="AQ274" s="41"/>
      <c r="AR274" s="133"/>
      <c r="AS274" s="133"/>
      <c r="AT274" s="133"/>
      <c r="AU274" s="133"/>
      <c r="AV274" s="133"/>
      <c r="AY274" s="41"/>
      <c r="AZ274" s="41"/>
      <c r="BA274" s="133"/>
      <c r="BB274" s="133"/>
      <c r="BC274" s="133"/>
      <c r="BD274" s="140"/>
      <c r="BE274" s="133"/>
      <c r="BF274" s="133"/>
      <c r="BG274" s="41"/>
      <c r="BH274" s="11"/>
      <c r="BI274" s="41"/>
      <c r="BJ274" s="41"/>
      <c r="BK274" s="133"/>
      <c r="BL274" s="133"/>
      <c r="BM274" s="133"/>
      <c r="BN274" s="133"/>
      <c r="BV274" s="41"/>
      <c r="BW274" s="41"/>
      <c r="BZ274" s="41"/>
    </row>
    <row r="275" spans="3:78" ht="118.5" customHeight="1" x14ac:dyDescent="0.25">
      <c r="C275" s="41"/>
      <c r="G275" s="41"/>
      <c r="H275" s="41"/>
      <c r="I275" s="41"/>
      <c r="J275" s="133"/>
      <c r="K275" s="133"/>
      <c r="L275" s="133"/>
      <c r="M275" s="133"/>
      <c r="O275" s="11"/>
      <c r="R275" s="133"/>
      <c r="S275" s="133"/>
      <c r="T275" s="133"/>
      <c r="U275" s="133"/>
      <c r="V275" s="133"/>
      <c r="X275" s="11"/>
      <c r="Z275" s="133"/>
      <c r="AA275" s="133"/>
      <c r="AB275" s="133"/>
      <c r="AC275" s="133"/>
      <c r="AD275" s="133"/>
      <c r="AE275" s="41"/>
      <c r="AG275" s="41"/>
      <c r="AH275" s="41"/>
      <c r="AI275" s="133"/>
      <c r="AJ275" s="133"/>
      <c r="AK275" s="133"/>
      <c r="AL275" s="133"/>
      <c r="AM275" s="133"/>
      <c r="AN275" s="41"/>
      <c r="AO275" s="11"/>
      <c r="AQ275" s="41"/>
      <c r="AR275" s="133"/>
      <c r="AS275" s="133"/>
      <c r="AT275" s="133"/>
      <c r="AU275" s="133"/>
      <c r="AV275" s="133"/>
      <c r="AY275" s="41"/>
      <c r="AZ275" s="41"/>
      <c r="BA275" s="133"/>
      <c r="BB275" s="133"/>
      <c r="BC275" s="133"/>
      <c r="BD275" s="140"/>
      <c r="BE275" s="133"/>
      <c r="BF275" s="133"/>
      <c r="BG275" s="41"/>
      <c r="BH275" s="11"/>
      <c r="BI275" s="41"/>
      <c r="BJ275" s="41"/>
      <c r="BK275" s="133"/>
      <c r="BL275" s="133"/>
      <c r="BM275" s="133"/>
      <c r="BN275" s="133"/>
      <c r="BV275" s="41"/>
      <c r="BW275" s="41"/>
      <c r="BZ275" s="41"/>
    </row>
    <row r="276" spans="3:78" ht="118.5" customHeight="1" x14ac:dyDescent="0.25">
      <c r="C276" s="41"/>
      <c r="G276" s="41"/>
      <c r="H276" s="41"/>
      <c r="I276" s="41"/>
      <c r="J276" s="133"/>
      <c r="K276" s="133"/>
      <c r="L276" s="133"/>
      <c r="M276" s="133"/>
      <c r="O276" s="11"/>
      <c r="R276" s="133"/>
      <c r="S276" s="133"/>
      <c r="T276" s="133"/>
      <c r="U276" s="133"/>
      <c r="V276" s="133"/>
      <c r="X276" s="11"/>
      <c r="Z276" s="133"/>
      <c r="AA276" s="133"/>
      <c r="AB276" s="133"/>
      <c r="AC276" s="133"/>
      <c r="AD276" s="133"/>
      <c r="AE276" s="41"/>
      <c r="AG276" s="41"/>
      <c r="AH276" s="41"/>
      <c r="AI276" s="133"/>
      <c r="AJ276" s="133"/>
      <c r="AK276" s="133"/>
      <c r="AL276" s="133"/>
      <c r="AM276" s="133"/>
      <c r="AN276" s="41"/>
      <c r="AO276" s="11"/>
      <c r="AQ276" s="41"/>
      <c r="AR276" s="133"/>
      <c r="AS276" s="133"/>
      <c r="AT276" s="133"/>
      <c r="AU276" s="133"/>
      <c r="AV276" s="133"/>
      <c r="AY276" s="41"/>
      <c r="AZ276" s="41"/>
      <c r="BA276" s="133"/>
      <c r="BB276" s="133"/>
      <c r="BC276" s="133"/>
      <c r="BD276" s="140"/>
      <c r="BE276" s="133"/>
      <c r="BF276" s="133"/>
      <c r="BG276" s="41"/>
      <c r="BH276" s="11"/>
      <c r="BI276" s="41"/>
      <c r="BJ276" s="41"/>
      <c r="BK276" s="133"/>
      <c r="BL276" s="133"/>
      <c r="BM276" s="133"/>
      <c r="BN276" s="133"/>
      <c r="BV276" s="41"/>
      <c r="BW276" s="41"/>
      <c r="BZ276" s="41"/>
    </row>
    <row r="277" spans="3:78" ht="118.5" customHeight="1" x14ac:dyDescent="0.25">
      <c r="C277" s="41"/>
      <c r="G277" s="41"/>
      <c r="H277" s="41"/>
      <c r="I277" s="41"/>
      <c r="J277" s="133"/>
      <c r="K277" s="133"/>
      <c r="L277" s="133"/>
      <c r="M277" s="133"/>
      <c r="O277" s="11"/>
      <c r="R277" s="133"/>
      <c r="S277" s="133"/>
      <c r="T277" s="133"/>
      <c r="U277" s="133"/>
      <c r="V277" s="133"/>
      <c r="X277" s="11"/>
      <c r="Z277" s="133"/>
      <c r="AA277" s="133"/>
      <c r="AB277" s="133"/>
      <c r="AC277" s="133"/>
      <c r="AD277" s="133"/>
      <c r="AE277" s="41"/>
      <c r="AG277" s="41"/>
      <c r="AH277" s="41"/>
      <c r="AI277" s="133"/>
      <c r="AJ277" s="133"/>
      <c r="AK277" s="133"/>
      <c r="AL277" s="133"/>
      <c r="AM277" s="133"/>
      <c r="AN277" s="41"/>
      <c r="AO277" s="11"/>
      <c r="AQ277" s="41"/>
      <c r="AR277" s="133"/>
      <c r="AS277" s="133"/>
      <c r="AT277" s="133"/>
      <c r="AU277" s="133"/>
      <c r="AV277" s="133"/>
      <c r="AY277" s="41"/>
      <c r="AZ277" s="41"/>
      <c r="BA277" s="133"/>
      <c r="BB277" s="133"/>
      <c r="BC277" s="133"/>
      <c r="BD277" s="140"/>
      <c r="BE277" s="133"/>
      <c r="BF277" s="133"/>
      <c r="BG277" s="41"/>
      <c r="BH277" s="11"/>
      <c r="BI277" s="41"/>
      <c r="BJ277" s="41"/>
      <c r="BK277" s="133"/>
      <c r="BL277" s="133"/>
      <c r="BM277" s="133"/>
      <c r="BN277" s="133"/>
      <c r="BV277" s="41"/>
      <c r="BW277" s="41"/>
      <c r="BZ277" s="41"/>
    </row>
    <row r="278" spans="3:78" ht="118.5" customHeight="1" x14ac:dyDescent="0.25">
      <c r="C278" s="41"/>
      <c r="G278" s="41"/>
      <c r="H278" s="41"/>
      <c r="I278" s="41"/>
      <c r="J278" s="133"/>
      <c r="K278" s="133"/>
      <c r="L278" s="133"/>
      <c r="M278" s="133"/>
      <c r="O278" s="11"/>
      <c r="R278" s="133"/>
      <c r="S278" s="133"/>
      <c r="T278" s="133"/>
      <c r="U278" s="133"/>
      <c r="V278" s="133"/>
      <c r="X278" s="11"/>
      <c r="Z278" s="133"/>
      <c r="AA278" s="133"/>
      <c r="AB278" s="133"/>
      <c r="AC278" s="133"/>
      <c r="AD278" s="133"/>
      <c r="AE278" s="41"/>
      <c r="AG278" s="41"/>
      <c r="AH278" s="41"/>
      <c r="AI278" s="133"/>
      <c r="AJ278" s="133"/>
      <c r="AK278" s="133"/>
      <c r="AL278" s="133"/>
      <c r="AM278" s="133"/>
      <c r="AN278" s="41"/>
      <c r="AO278" s="11"/>
      <c r="AQ278" s="41"/>
      <c r="AR278" s="133"/>
      <c r="AS278" s="133"/>
      <c r="AT278" s="133"/>
      <c r="AU278" s="133"/>
      <c r="AV278" s="133"/>
      <c r="AY278" s="41"/>
      <c r="AZ278" s="41"/>
      <c r="BA278" s="133"/>
      <c r="BB278" s="133"/>
      <c r="BC278" s="133"/>
      <c r="BD278" s="140"/>
      <c r="BE278" s="133"/>
      <c r="BF278" s="133"/>
      <c r="BG278" s="41"/>
      <c r="BH278" s="11"/>
      <c r="BI278" s="41"/>
      <c r="BJ278" s="41"/>
      <c r="BK278" s="133"/>
      <c r="BL278" s="133"/>
      <c r="BM278" s="133"/>
      <c r="BN278" s="133"/>
      <c r="BV278" s="41"/>
      <c r="BW278" s="41"/>
      <c r="BZ278" s="41"/>
    </row>
    <row r="279" spans="3:78" ht="118.5" customHeight="1" x14ac:dyDescent="0.25">
      <c r="C279" s="41"/>
      <c r="G279" s="41"/>
      <c r="H279" s="41"/>
      <c r="I279" s="41"/>
      <c r="J279" s="133"/>
      <c r="K279" s="133"/>
      <c r="L279" s="133"/>
      <c r="M279" s="133"/>
      <c r="O279" s="11"/>
      <c r="R279" s="133"/>
      <c r="S279" s="133"/>
      <c r="T279" s="133"/>
      <c r="U279" s="133"/>
      <c r="V279" s="133"/>
      <c r="X279" s="11"/>
      <c r="Z279" s="133"/>
      <c r="AA279" s="133"/>
      <c r="AB279" s="133"/>
      <c r="AC279" s="133"/>
      <c r="AD279" s="133"/>
      <c r="AE279" s="41"/>
      <c r="AG279" s="41"/>
      <c r="AH279" s="41"/>
      <c r="AI279" s="133"/>
      <c r="AJ279" s="133"/>
      <c r="AK279" s="133"/>
      <c r="AL279" s="133"/>
      <c r="AM279" s="133"/>
      <c r="AN279" s="41"/>
      <c r="AO279" s="11"/>
      <c r="AQ279" s="41"/>
      <c r="AR279" s="133"/>
      <c r="AS279" s="133"/>
      <c r="AT279" s="133"/>
      <c r="AU279" s="133"/>
      <c r="AV279" s="133"/>
      <c r="AY279" s="41"/>
      <c r="AZ279" s="41"/>
      <c r="BA279" s="133"/>
      <c r="BB279" s="133"/>
      <c r="BC279" s="133"/>
      <c r="BD279" s="140"/>
      <c r="BE279" s="133"/>
      <c r="BF279" s="133"/>
      <c r="BG279" s="41"/>
      <c r="BH279" s="11"/>
      <c r="BI279" s="41"/>
      <c r="BJ279" s="41"/>
      <c r="BK279" s="133"/>
      <c r="BL279" s="133"/>
      <c r="BM279" s="133"/>
      <c r="BN279" s="133"/>
      <c r="BV279" s="41"/>
      <c r="BW279" s="41"/>
      <c r="BZ279" s="41"/>
    </row>
    <row r="280" spans="3:78" ht="118.5" customHeight="1" x14ac:dyDescent="0.25">
      <c r="C280" s="41"/>
      <c r="G280" s="41"/>
      <c r="H280" s="41"/>
      <c r="I280" s="41"/>
      <c r="J280" s="133"/>
      <c r="K280" s="133"/>
      <c r="L280" s="133"/>
      <c r="M280" s="133"/>
      <c r="O280" s="11"/>
      <c r="R280" s="133"/>
      <c r="S280" s="133"/>
      <c r="T280" s="133"/>
      <c r="U280" s="133"/>
      <c r="V280" s="133"/>
      <c r="X280" s="11"/>
      <c r="Z280" s="133"/>
      <c r="AA280" s="133"/>
      <c r="AB280" s="133"/>
      <c r="AC280" s="133"/>
      <c r="AD280" s="133"/>
      <c r="AE280" s="41"/>
      <c r="AG280" s="41"/>
      <c r="AH280" s="41"/>
      <c r="AI280" s="133"/>
      <c r="AJ280" s="133"/>
      <c r="AK280" s="133"/>
      <c r="AL280" s="133"/>
      <c r="AM280" s="133"/>
      <c r="AN280" s="41"/>
      <c r="AO280" s="11"/>
      <c r="AQ280" s="41"/>
      <c r="AR280" s="133"/>
      <c r="AS280" s="133"/>
      <c r="AT280" s="133"/>
      <c r="AU280" s="133"/>
      <c r="AV280" s="133"/>
      <c r="AY280" s="41"/>
      <c r="AZ280" s="41"/>
      <c r="BA280" s="133"/>
      <c r="BB280" s="133"/>
      <c r="BC280" s="133"/>
      <c r="BD280" s="140"/>
      <c r="BE280" s="133"/>
      <c r="BF280" s="133"/>
      <c r="BG280" s="41"/>
      <c r="BH280" s="11"/>
      <c r="BI280" s="41"/>
      <c r="BJ280" s="41"/>
      <c r="BK280" s="133"/>
      <c r="BL280" s="133"/>
      <c r="BM280" s="133"/>
      <c r="BN280" s="133"/>
      <c r="BV280" s="41"/>
      <c r="BW280" s="41"/>
      <c r="BZ280" s="41"/>
    </row>
    <row r="281" spans="3:78" ht="118.5" customHeight="1" x14ac:dyDescent="0.25">
      <c r="C281" s="41"/>
      <c r="G281" s="41"/>
      <c r="H281" s="41"/>
      <c r="I281" s="41"/>
      <c r="J281" s="133"/>
      <c r="K281" s="133"/>
      <c r="L281" s="133"/>
      <c r="M281" s="133"/>
      <c r="O281" s="11"/>
      <c r="R281" s="133"/>
      <c r="S281" s="133"/>
      <c r="T281" s="133"/>
      <c r="U281" s="133"/>
      <c r="V281" s="133"/>
      <c r="X281" s="11"/>
      <c r="Z281" s="133"/>
      <c r="AA281" s="133"/>
      <c r="AB281" s="133"/>
      <c r="AC281" s="133"/>
      <c r="AD281" s="133"/>
      <c r="AE281" s="41"/>
      <c r="AG281" s="41"/>
      <c r="AH281" s="41"/>
      <c r="AI281" s="133"/>
      <c r="AJ281" s="133"/>
      <c r="AK281" s="133"/>
      <c r="AL281" s="133"/>
      <c r="AM281" s="133"/>
      <c r="AN281" s="41"/>
      <c r="AO281" s="11"/>
      <c r="AQ281" s="41"/>
      <c r="AR281" s="133"/>
      <c r="AS281" s="133"/>
      <c r="AT281" s="133"/>
      <c r="AU281" s="133"/>
      <c r="AV281" s="133"/>
      <c r="AY281" s="41"/>
      <c r="AZ281" s="41"/>
      <c r="BA281" s="133"/>
      <c r="BB281" s="133"/>
      <c r="BC281" s="133"/>
      <c r="BD281" s="140"/>
      <c r="BE281" s="133"/>
      <c r="BF281" s="133"/>
      <c r="BG281" s="41"/>
      <c r="BH281" s="11"/>
      <c r="BI281" s="41"/>
      <c r="BJ281" s="41"/>
      <c r="BK281" s="133"/>
      <c r="BL281" s="133"/>
      <c r="BM281" s="133"/>
      <c r="BN281" s="133"/>
      <c r="BV281" s="41"/>
      <c r="BW281" s="41"/>
      <c r="BZ281" s="41"/>
    </row>
    <row r="282" spans="3:78" ht="118.5" customHeight="1" x14ac:dyDescent="0.25">
      <c r="C282" s="41"/>
      <c r="G282" s="41"/>
      <c r="H282" s="41"/>
      <c r="I282" s="41"/>
      <c r="J282" s="133"/>
      <c r="K282" s="133"/>
      <c r="L282" s="133"/>
      <c r="M282" s="133"/>
      <c r="O282" s="11"/>
      <c r="R282" s="133"/>
      <c r="S282" s="133"/>
      <c r="T282" s="133"/>
      <c r="U282" s="133"/>
      <c r="V282" s="133"/>
      <c r="X282" s="11"/>
      <c r="Z282" s="133"/>
      <c r="AA282" s="133"/>
      <c r="AB282" s="133"/>
      <c r="AC282" s="133"/>
      <c r="AD282" s="133"/>
      <c r="AE282" s="41"/>
      <c r="AG282" s="41"/>
      <c r="AH282" s="41"/>
      <c r="AI282" s="133"/>
      <c r="AJ282" s="133"/>
      <c r="AK282" s="133"/>
      <c r="AL282" s="133"/>
      <c r="AM282" s="133"/>
      <c r="AN282" s="41"/>
      <c r="AO282" s="11"/>
      <c r="AQ282" s="41"/>
      <c r="AR282" s="133"/>
      <c r="AS282" s="133"/>
      <c r="AT282" s="133"/>
      <c r="AU282" s="133"/>
      <c r="AV282" s="133"/>
      <c r="AY282" s="41"/>
      <c r="AZ282" s="41"/>
      <c r="BA282" s="133"/>
      <c r="BB282" s="133"/>
      <c r="BC282" s="133"/>
      <c r="BD282" s="140"/>
      <c r="BE282" s="133"/>
      <c r="BF282" s="133"/>
      <c r="BG282" s="41"/>
      <c r="BH282" s="11"/>
      <c r="BI282" s="41"/>
      <c r="BJ282" s="41"/>
      <c r="BK282" s="133"/>
      <c r="BL282" s="133"/>
      <c r="BM282" s="133"/>
      <c r="BN282" s="133"/>
      <c r="BV282" s="41"/>
      <c r="BW282" s="41"/>
      <c r="BZ282" s="41"/>
    </row>
    <row r="283" spans="3:78" ht="118.5" customHeight="1" x14ac:dyDescent="0.25">
      <c r="C283" s="41"/>
      <c r="G283" s="41"/>
      <c r="H283" s="41"/>
      <c r="I283" s="41"/>
      <c r="J283" s="133"/>
      <c r="K283" s="133"/>
      <c r="L283" s="133"/>
      <c r="M283" s="133"/>
      <c r="O283" s="11"/>
      <c r="R283" s="133"/>
      <c r="S283" s="133"/>
      <c r="T283" s="133"/>
      <c r="U283" s="133"/>
      <c r="V283" s="133"/>
      <c r="X283" s="11"/>
      <c r="Z283" s="133"/>
      <c r="AA283" s="133"/>
      <c r="AB283" s="133"/>
      <c r="AC283" s="133"/>
      <c r="AD283" s="133"/>
      <c r="AE283" s="41"/>
      <c r="AG283" s="41"/>
      <c r="AH283" s="41"/>
      <c r="AI283" s="133"/>
      <c r="AJ283" s="133"/>
      <c r="AK283" s="133"/>
      <c r="AL283" s="133"/>
      <c r="AM283" s="133"/>
      <c r="AN283" s="41"/>
      <c r="AO283" s="11"/>
      <c r="AQ283" s="41"/>
      <c r="AR283" s="133"/>
      <c r="AS283" s="133"/>
      <c r="AT283" s="133"/>
      <c r="AU283" s="133"/>
      <c r="AV283" s="133"/>
      <c r="AY283" s="41"/>
      <c r="AZ283" s="41"/>
      <c r="BA283" s="133"/>
      <c r="BB283" s="133"/>
      <c r="BC283" s="133"/>
      <c r="BD283" s="140"/>
      <c r="BE283" s="133"/>
      <c r="BF283" s="133"/>
      <c r="BG283" s="41"/>
      <c r="BH283" s="11"/>
      <c r="BI283" s="41"/>
      <c r="BJ283" s="41"/>
      <c r="BK283" s="133"/>
      <c r="BL283" s="133"/>
      <c r="BM283" s="133"/>
      <c r="BN283" s="133"/>
      <c r="BV283" s="41"/>
      <c r="BW283" s="41"/>
      <c r="BZ283" s="41"/>
    </row>
    <row r="284" spans="3:78" ht="118.5" customHeight="1" x14ac:dyDescent="0.25">
      <c r="C284" s="41"/>
      <c r="G284" s="41"/>
      <c r="H284" s="41"/>
      <c r="I284" s="41"/>
      <c r="J284" s="133"/>
      <c r="K284" s="133"/>
      <c r="L284" s="133"/>
      <c r="M284" s="133"/>
      <c r="O284" s="11"/>
      <c r="R284" s="133"/>
      <c r="S284" s="133"/>
      <c r="T284" s="133"/>
      <c r="U284" s="133"/>
      <c r="V284" s="133"/>
      <c r="X284" s="11"/>
      <c r="Z284" s="133"/>
      <c r="AA284" s="133"/>
      <c r="AB284" s="133"/>
      <c r="AC284" s="133"/>
      <c r="AD284" s="133"/>
      <c r="AE284" s="41"/>
      <c r="AG284" s="41"/>
      <c r="AH284" s="41"/>
      <c r="AI284" s="133"/>
      <c r="AJ284" s="133"/>
      <c r="AK284" s="133"/>
      <c r="AL284" s="133"/>
      <c r="AM284" s="133"/>
      <c r="AN284" s="41"/>
      <c r="AO284" s="11"/>
      <c r="AQ284" s="41"/>
      <c r="AR284" s="133"/>
      <c r="AS284" s="133"/>
      <c r="AT284" s="133"/>
      <c r="AU284" s="133"/>
      <c r="AV284" s="133"/>
      <c r="AY284" s="41"/>
      <c r="AZ284" s="41"/>
      <c r="BA284" s="133"/>
      <c r="BB284" s="133"/>
      <c r="BC284" s="133"/>
      <c r="BD284" s="140"/>
      <c r="BE284" s="133"/>
      <c r="BF284" s="133"/>
      <c r="BG284" s="41"/>
      <c r="BH284" s="11"/>
      <c r="BI284" s="41"/>
      <c r="BJ284" s="41"/>
      <c r="BK284" s="133"/>
      <c r="BL284" s="133"/>
      <c r="BM284" s="133"/>
      <c r="BN284" s="133"/>
      <c r="BV284" s="41"/>
      <c r="BW284" s="41"/>
      <c r="BZ284" s="41"/>
    </row>
    <row r="285" spans="3:78" ht="118.5" customHeight="1" x14ac:dyDescent="0.25">
      <c r="C285" s="41"/>
      <c r="G285" s="41"/>
      <c r="H285" s="41"/>
      <c r="I285" s="41"/>
      <c r="J285" s="133"/>
      <c r="K285" s="133"/>
      <c r="L285" s="133"/>
      <c r="M285" s="133"/>
      <c r="O285" s="11"/>
      <c r="R285" s="133"/>
      <c r="S285" s="133"/>
      <c r="T285" s="133"/>
      <c r="U285" s="133"/>
      <c r="V285" s="133"/>
      <c r="X285" s="11"/>
      <c r="Z285" s="133"/>
      <c r="AA285" s="133"/>
      <c r="AB285" s="133"/>
      <c r="AC285" s="133"/>
      <c r="AD285" s="133"/>
      <c r="AE285" s="41"/>
      <c r="AG285" s="41"/>
      <c r="AH285" s="41"/>
      <c r="AI285" s="133"/>
      <c r="AJ285" s="133"/>
      <c r="AK285" s="133"/>
      <c r="AL285" s="133"/>
      <c r="AM285" s="133"/>
      <c r="AN285" s="41"/>
      <c r="AO285" s="11"/>
      <c r="AQ285" s="41"/>
      <c r="AR285" s="133"/>
      <c r="AS285" s="133"/>
      <c r="AT285" s="133"/>
      <c r="AU285" s="133"/>
      <c r="AV285" s="133"/>
      <c r="AY285" s="41"/>
      <c r="AZ285" s="41"/>
      <c r="BA285" s="133"/>
      <c r="BB285" s="133"/>
      <c r="BC285" s="133"/>
      <c r="BD285" s="140"/>
      <c r="BE285" s="133"/>
      <c r="BF285" s="133"/>
      <c r="BG285" s="41"/>
      <c r="BH285" s="11"/>
      <c r="BI285" s="41"/>
      <c r="BJ285" s="41"/>
      <c r="BK285" s="133"/>
      <c r="BL285" s="133"/>
      <c r="BM285" s="133"/>
      <c r="BN285" s="133"/>
      <c r="BV285" s="41"/>
      <c r="BW285" s="41"/>
      <c r="BZ285" s="41"/>
    </row>
    <row r="286" spans="3:78" ht="118.5" customHeight="1" x14ac:dyDescent="0.25">
      <c r="C286" s="41"/>
      <c r="G286" s="41"/>
      <c r="H286" s="41"/>
      <c r="I286" s="41"/>
      <c r="J286" s="133"/>
      <c r="K286" s="133"/>
      <c r="L286" s="133"/>
      <c r="M286" s="133"/>
      <c r="O286" s="11"/>
      <c r="R286" s="133"/>
      <c r="S286" s="133"/>
      <c r="T286" s="133"/>
      <c r="U286" s="133"/>
      <c r="V286" s="133"/>
      <c r="X286" s="11"/>
      <c r="Z286" s="133"/>
      <c r="AA286" s="133"/>
      <c r="AB286" s="133"/>
      <c r="AC286" s="133"/>
      <c r="AD286" s="133"/>
      <c r="AE286" s="41"/>
      <c r="AG286" s="41"/>
      <c r="AH286" s="41"/>
      <c r="AI286" s="133"/>
      <c r="AJ286" s="133"/>
      <c r="AK286" s="133"/>
      <c r="AL286" s="133"/>
      <c r="AM286" s="133"/>
      <c r="AN286" s="41"/>
      <c r="AO286" s="11"/>
      <c r="AQ286" s="41"/>
      <c r="AR286" s="133"/>
      <c r="AS286" s="133"/>
      <c r="AT286" s="133"/>
      <c r="AU286" s="133"/>
      <c r="AV286" s="133"/>
      <c r="AY286" s="41"/>
      <c r="AZ286" s="41"/>
      <c r="BA286" s="133"/>
      <c r="BB286" s="133"/>
      <c r="BC286" s="133"/>
      <c r="BD286" s="140"/>
      <c r="BE286" s="133"/>
      <c r="BF286" s="133"/>
      <c r="BG286" s="41"/>
      <c r="BH286" s="11"/>
      <c r="BI286" s="41"/>
      <c r="BJ286" s="41"/>
      <c r="BK286" s="133"/>
      <c r="BL286" s="133"/>
      <c r="BM286" s="133"/>
      <c r="BN286" s="133"/>
      <c r="BV286" s="41"/>
      <c r="BW286" s="41"/>
      <c r="BZ286" s="41"/>
    </row>
    <row r="287" spans="3:78" ht="118.5" customHeight="1" x14ac:dyDescent="0.25">
      <c r="C287" s="41"/>
      <c r="G287" s="41"/>
      <c r="H287" s="41"/>
      <c r="I287" s="41"/>
      <c r="J287" s="133"/>
      <c r="K287" s="133"/>
      <c r="L287" s="133"/>
      <c r="M287" s="133"/>
      <c r="O287" s="11"/>
      <c r="R287" s="133"/>
      <c r="S287" s="133"/>
      <c r="T287" s="133"/>
      <c r="U287" s="133"/>
      <c r="V287" s="133"/>
      <c r="X287" s="11"/>
      <c r="Z287" s="133"/>
      <c r="AA287" s="133"/>
      <c r="AB287" s="133"/>
      <c r="AC287" s="133"/>
      <c r="AD287" s="133"/>
      <c r="AE287" s="41"/>
      <c r="AG287" s="41"/>
      <c r="AH287" s="41"/>
      <c r="AI287" s="133"/>
      <c r="AJ287" s="133"/>
      <c r="AK287" s="133"/>
      <c r="AL287" s="133"/>
      <c r="AM287" s="133"/>
      <c r="AN287" s="41"/>
      <c r="AO287" s="11"/>
      <c r="AQ287" s="41"/>
      <c r="AR287" s="133"/>
      <c r="AS287" s="133"/>
      <c r="AT287" s="133"/>
      <c r="AU287" s="133"/>
      <c r="AV287" s="133"/>
      <c r="AY287" s="41"/>
      <c r="AZ287" s="41"/>
      <c r="BA287" s="133"/>
      <c r="BB287" s="133"/>
      <c r="BC287" s="133"/>
      <c r="BD287" s="140"/>
      <c r="BE287" s="133"/>
      <c r="BF287" s="133"/>
      <c r="BG287" s="41"/>
      <c r="BH287" s="11"/>
      <c r="BI287" s="41"/>
      <c r="BJ287" s="41"/>
      <c r="BK287" s="133"/>
      <c r="BL287" s="133"/>
      <c r="BM287" s="133"/>
      <c r="BN287" s="133"/>
      <c r="BV287" s="41"/>
      <c r="BW287" s="41"/>
      <c r="BZ287" s="41"/>
    </row>
    <row r="288" spans="3:78" ht="118.5" customHeight="1" x14ac:dyDescent="0.25">
      <c r="C288" s="41"/>
      <c r="G288" s="41"/>
      <c r="H288" s="41"/>
      <c r="I288" s="41"/>
      <c r="J288" s="133"/>
      <c r="K288" s="133"/>
      <c r="L288" s="133"/>
      <c r="M288" s="133"/>
      <c r="O288" s="11"/>
      <c r="R288" s="133"/>
      <c r="S288" s="133"/>
      <c r="T288" s="133"/>
      <c r="U288" s="133"/>
      <c r="V288" s="133"/>
      <c r="X288" s="11"/>
      <c r="Z288" s="133"/>
      <c r="AA288" s="133"/>
      <c r="AB288" s="133"/>
      <c r="AC288" s="133"/>
      <c r="AD288" s="133"/>
      <c r="AE288" s="41"/>
      <c r="AG288" s="41"/>
      <c r="AH288" s="41"/>
      <c r="AI288" s="133"/>
      <c r="AJ288" s="133"/>
      <c r="AK288" s="133"/>
      <c r="AL288" s="133"/>
      <c r="AM288" s="133"/>
      <c r="AN288" s="41"/>
      <c r="AO288" s="11"/>
      <c r="AQ288" s="41"/>
      <c r="AR288" s="133"/>
      <c r="AS288" s="133"/>
      <c r="AT288" s="133"/>
      <c r="AU288" s="133"/>
      <c r="AV288" s="133"/>
      <c r="AY288" s="41"/>
      <c r="AZ288" s="41"/>
      <c r="BA288" s="133"/>
      <c r="BB288" s="133"/>
      <c r="BC288" s="133"/>
      <c r="BD288" s="140"/>
      <c r="BE288" s="133"/>
      <c r="BF288" s="133"/>
      <c r="BG288" s="41"/>
      <c r="BH288" s="11"/>
      <c r="BI288" s="41"/>
      <c r="BJ288" s="41"/>
      <c r="BK288" s="133"/>
      <c r="BL288" s="133"/>
      <c r="BM288" s="133"/>
      <c r="BN288" s="133"/>
      <c r="BV288" s="41"/>
      <c r="BW288" s="41"/>
      <c r="BZ288" s="41"/>
    </row>
    <row r="289" spans="3:78" ht="118.5" customHeight="1" x14ac:dyDescent="0.25">
      <c r="C289" s="41"/>
      <c r="G289" s="41"/>
      <c r="H289" s="41"/>
      <c r="I289" s="41"/>
      <c r="J289" s="133"/>
      <c r="K289" s="133"/>
      <c r="L289" s="133"/>
      <c r="M289" s="133"/>
      <c r="O289" s="11"/>
      <c r="R289" s="133"/>
      <c r="S289" s="133"/>
      <c r="T289" s="133"/>
      <c r="U289" s="133"/>
      <c r="V289" s="133"/>
      <c r="X289" s="11"/>
      <c r="Z289" s="133"/>
      <c r="AA289" s="133"/>
      <c r="AB289" s="133"/>
      <c r="AC289" s="133"/>
      <c r="AD289" s="133"/>
      <c r="AE289" s="41"/>
      <c r="AG289" s="41"/>
      <c r="AH289" s="41"/>
      <c r="AI289" s="133"/>
      <c r="AJ289" s="133"/>
      <c r="AK289" s="133"/>
      <c r="AL289" s="133"/>
      <c r="AM289" s="133"/>
      <c r="AN289" s="41"/>
      <c r="AO289" s="11"/>
      <c r="AQ289" s="41"/>
      <c r="AR289" s="133"/>
      <c r="AS289" s="133"/>
      <c r="AT289" s="133"/>
      <c r="AU289" s="133"/>
      <c r="AV289" s="133"/>
      <c r="AY289" s="41"/>
      <c r="AZ289" s="41"/>
      <c r="BA289" s="133"/>
      <c r="BB289" s="133"/>
      <c r="BC289" s="133"/>
      <c r="BD289" s="140"/>
      <c r="BE289" s="133"/>
      <c r="BF289" s="133"/>
      <c r="BG289" s="41"/>
      <c r="BH289" s="11"/>
      <c r="BI289" s="41"/>
      <c r="BJ289" s="41"/>
      <c r="BK289" s="133"/>
      <c r="BL289" s="133"/>
      <c r="BM289" s="133"/>
      <c r="BN289" s="133"/>
      <c r="BV289" s="41"/>
      <c r="BW289" s="41"/>
      <c r="BZ289" s="41"/>
    </row>
    <row r="290" spans="3:78" ht="118.5" customHeight="1" x14ac:dyDescent="0.25">
      <c r="C290" s="41"/>
      <c r="G290" s="41"/>
      <c r="H290" s="41"/>
      <c r="I290" s="41"/>
      <c r="J290" s="133"/>
      <c r="K290" s="133"/>
      <c r="L290" s="133"/>
      <c r="M290" s="133"/>
      <c r="O290" s="11"/>
      <c r="R290" s="133"/>
      <c r="S290" s="133"/>
      <c r="T290" s="133"/>
      <c r="U290" s="133"/>
      <c r="V290" s="133"/>
      <c r="X290" s="11"/>
      <c r="Z290" s="133"/>
      <c r="AA290" s="133"/>
      <c r="AB290" s="133"/>
      <c r="AC290" s="133"/>
      <c r="AD290" s="133"/>
      <c r="AE290" s="41"/>
      <c r="AG290" s="41"/>
      <c r="AH290" s="41"/>
      <c r="AI290" s="133"/>
      <c r="AJ290" s="133"/>
      <c r="AK290" s="133"/>
      <c r="AL290" s="133"/>
      <c r="AM290" s="133"/>
      <c r="AN290" s="41"/>
      <c r="AO290" s="11"/>
      <c r="AQ290" s="41"/>
      <c r="AR290" s="133"/>
      <c r="AS290" s="133"/>
      <c r="AT290" s="133"/>
      <c r="AU290" s="133"/>
      <c r="AV290" s="133"/>
      <c r="AY290" s="41"/>
      <c r="AZ290" s="41"/>
      <c r="BA290" s="133"/>
      <c r="BB290" s="133"/>
      <c r="BC290" s="133"/>
      <c r="BD290" s="140"/>
      <c r="BE290" s="133"/>
      <c r="BF290" s="133"/>
      <c r="BG290" s="41"/>
      <c r="BH290" s="11"/>
      <c r="BI290" s="41"/>
      <c r="BJ290" s="41"/>
      <c r="BK290" s="133"/>
      <c r="BL290" s="133"/>
      <c r="BM290" s="133"/>
      <c r="BN290" s="133"/>
      <c r="BV290" s="41"/>
      <c r="BW290" s="41"/>
      <c r="BZ290" s="41"/>
    </row>
    <row r="291" spans="3:78" ht="118.5" customHeight="1" x14ac:dyDescent="0.25">
      <c r="C291" s="41"/>
      <c r="G291" s="41"/>
      <c r="H291" s="41"/>
      <c r="I291" s="41"/>
      <c r="J291" s="133"/>
      <c r="K291" s="133"/>
      <c r="L291" s="133"/>
      <c r="M291" s="133"/>
      <c r="O291" s="11"/>
      <c r="R291" s="133"/>
      <c r="S291" s="133"/>
      <c r="T291" s="133"/>
      <c r="U291" s="133"/>
      <c r="V291" s="133"/>
      <c r="X291" s="11"/>
      <c r="Z291" s="133"/>
      <c r="AA291" s="133"/>
      <c r="AB291" s="133"/>
      <c r="AC291" s="133"/>
      <c r="AD291" s="133"/>
      <c r="AE291" s="41"/>
      <c r="AG291" s="41"/>
      <c r="AH291" s="41"/>
      <c r="AI291" s="133"/>
      <c r="AJ291" s="133"/>
      <c r="AK291" s="133"/>
      <c r="AL291" s="133"/>
      <c r="AM291" s="133"/>
      <c r="AN291" s="41"/>
      <c r="AO291" s="11"/>
      <c r="AQ291" s="41"/>
      <c r="AR291" s="133"/>
      <c r="AS291" s="133"/>
      <c r="AT291" s="133"/>
      <c r="AU291" s="133"/>
      <c r="AV291" s="133"/>
      <c r="AY291" s="41"/>
      <c r="AZ291" s="41"/>
      <c r="BA291" s="133"/>
      <c r="BB291" s="133"/>
      <c r="BC291" s="133"/>
      <c r="BD291" s="140"/>
      <c r="BE291" s="133"/>
      <c r="BF291" s="133"/>
      <c r="BG291" s="41"/>
      <c r="BH291" s="11"/>
      <c r="BI291" s="41"/>
      <c r="BJ291" s="41"/>
      <c r="BK291" s="133"/>
      <c r="BL291" s="133"/>
      <c r="BM291" s="133"/>
      <c r="BN291" s="133"/>
      <c r="BV291" s="41"/>
      <c r="BW291" s="41"/>
      <c r="BZ291" s="41"/>
    </row>
    <row r="292" spans="3:78" ht="118.5" customHeight="1" x14ac:dyDescent="0.25">
      <c r="C292" s="41"/>
      <c r="G292" s="41"/>
      <c r="H292" s="41"/>
      <c r="I292" s="41"/>
      <c r="J292" s="133"/>
      <c r="K292" s="133"/>
      <c r="L292" s="133"/>
      <c r="M292" s="133"/>
      <c r="O292" s="11"/>
      <c r="R292" s="133"/>
      <c r="S292" s="133"/>
      <c r="T292" s="133"/>
      <c r="U292" s="133"/>
      <c r="V292" s="133"/>
      <c r="X292" s="11"/>
      <c r="Z292" s="133"/>
      <c r="AA292" s="133"/>
      <c r="AB292" s="133"/>
      <c r="AC292" s="133"/>
      <c r="AD292" s="133"/>
      <c r="AE292" s="41"/>
      <c r="AG292" s="41"/>
      <c r="AH292" s="41"/>
      <c r="AI292" s="133"/>
      <c r="AJ292" s="133"/>
      <c r="AK292" s="133"/>
      <c r="AL292" s="133"/>
      <c r="AM292" s="133"/>
      <c r="AN292" s="41"/>
      <c r="AO292" s="11"/>
      <c r="AQ292" s="41"/>
      <c r="AR292" s="133"/>
      <c r="AS292" s="133"/>
      <c r="AT292" s="133"/>
      <c r="AU292" s="133"/>
      <c r="AV292" s="133"/>
      <c r="AY292" s="41"/>
      <c r="AZ292" s="41"/>
      <c r="BA292" s="133"/>
      <c r="BB292" s="133"/>
      <c r="BC292" s="133"/>
      <c r="BD292" s="140"/>
      <c r="BE292" s="133"/>
      <c r="BF292" s="133"/>
      <c r="BG292" s="41"/>
      <c r="BH292" s="11"/>
      <c r="BI292" s="41"/>
      <c r="BJ292" s="41"/>
      <c r="BK292" s="133"/>
      <c r="BL292" s="133"/>
      <c r="BM292" s="133"/>
      <c r="BN292" s="133"/>
      <c r="BV292" s="41"/>
      <c r="BW292" s="41"/>
      <c r="BZ292" s="41"/>
    </row>
    <row r="293" spans="3:78" ht="118.5" customHeight="1" x14ac:dyDescent="0.25">
      <c r="C293" s="41"/>
      <c r="G293" s="41"/>
      <c r="H293" s="41"/>
      <c r="I293" s="41"/>
      <c r="J293" s="133"/>
      <c r="K293" s="133"/>
      <c r="L293" s="133"/>
      <c r="M293" s="133"/>
      <c r="O293" s="11"/>
      <c r="R293" s="133"/>
      <c r="S293" s="133"/>
      <c r="T293" s="133"/>
      <c r="U293" s="133"/>
      <c r="V293" s="133"/>
      <c r="X293" s="11"/>
      <c r="Z293" s="133"/>
      <c r="AA293" s="133"/>
      <c r="AB293" s="133"/>
      <c r="AC293" s="133"/>
      <c r="AD293" s="133"/>
      <c r="AE293" s="41"/>
      <c r="AG293" s="41"/>
      <c r="AH293" s="41"/>
      <c r="AI293" s="133"/>
      <c r="AJ293" s="133"/>
      <c r="AK293" s="133"/>
      <c r="AL293" s="133"/>
      <c r="AM293" s="133"/>
      <c r="AN293" s="41"/>
      <c r="AO293" s="11"/>
      <c r="AQ293" s="41"/>
      <c r="AR293" s="133"/>
      <c r="AS293" s="133"/>
      <c r="AT293" s="133"/>
      <c r="AU293" s="133"/>
      <c r="AV293" s="133"/>
      <c r="AY293" s="41"/>
      <c r="AZ293" s="41"/>
      <c r="BA293" s="133"/>
      <c r="BB293" s="133"/>
      <c r="BC293" s="133"/>
      <c r="BD293" s="140"/>
      <c r="BE293" s="133"/>
      <c r="BF293" s="133"/>
      <c r="BG293" s="41"/>
      <c r="BH293" s="11"/>
      <c r="BI293" s="41"/>
      <c r="BJ293" s="41"/>
      <c r="BK293" s="133"/>
      <c r="BL293" s="133"/>
      <c r="BM293" s="133"/>
      <c r="BN293" s="133"/>
      <c r="BV293" s="41"/>
      <c r="BW293" s="41"/>
      <c r="BZ293" s="41"/>
    </row>
    <row r="294" spans="3:78" ht="118.5" customHeight="1" x14ac:dyDescent="0.25">
      <c r="C294" s="41"/>
      <c r="G294" s="41"/>
      <c r="H294" s="41"/>
      <c r="I294" s="41"/>
      <c r="J294" s="133"/>
      <c r="K294" s="133"/>
      <c r="L294" s="133"/>
      <c r="M294" s="133"/>
      <c r="O294" s="11"/>
      <c r="R294" s="133"/>
      <c r="S294" s="133"/>
      <c r="T294" s="133"/>
      <c r="U294" s="133"/>
      <c r="V294" s="133"/>
      <c r="X294" s="11"/>
      <c r="Z294" s="133"/>
      <c r="AA294" s="133"/>
      <c r="AB294" s="133"/>
      <c r="AC294" s="133"/>
      <c r="AD294" s="133"/>
      <c r="AE294" s="41"/>
      <c r="AG294" s="41"/>
      <c r="AH294" s="41"/>
      <c r="AI294" s="133"/>
      <c r="AJ294" s="133"/>
      <c r="AK294" s="133"/>
      <c r="AL294" s="133"/>
      <c r="AM294" s="133"/>
      <c r="AN294" s="41"/>
      <c r="AO294" s="11"/>
      <c r="AQ294" s="41"/>
      <c r="AR294" s="133"/>
      <c r="AS294" s="133"/>
      <c r="AT294" s="133"/>
      <c r="AU294" s="133"/>
      <c r="AV294" s="133"/>
      <c r="AY294" s="41"/>
      <c r="AZ294" s="41"/>
      <c r="BA294" s="133"/>
      <c r="BB294" s="133"/>
      <c r="BC294" s="133"/>
      <c r="BD294" s="140"/>
      <c r="BE294" s="133"/>
      <c r="BF294" s="133"/>
      <c r="BG294" s="41"/>
      <c r="BH294" s="11"/>
      <c r="BI294" s="41"/>
      <c r="BJ294" s="41"/>
      <c r="BK294" s="133"/>
      <c r="BL294" s="133"/>
      <c r="BM294" s="133"/>
      <c r="BN294" s="133"/>
      <c r="BV294" s="41"/>
      <c r="BW294" s="41"/>
      <c r="BZ294" s="41"/>
    </row>
    <row r="295" spans="3:78" ht="118.5" customHeight="1" x14ac:dyDescent="0.25">
      <c r="C295" s="41"/>
      <c r="G295" s="41"/>
      <c r="H295" s="41"/>
      <c r="I295" s="41"/>
      <c r="J295" s="133"/>
      <c r="K295" s="133"/>
      <c r="L295" s="133"/>
      <c r="M295" s="133"/>
      <c r="O295" s="11"/>
      <c r="R295" s="133"/>
      <c r="S295" s="133"/>
      <c r="T295" s="133"/>
      <c r="U295" s="133"/>
      <c r="V295" s="133"/>
      <c r="X295" s="11"/>
      <c r="Z295" s="133"/>
      <c r="AA295" s="133"/>
      <c r="AB295" s="133"/>
      <c r="AC295" s="133"/>
      <c r="AD295" s="133"/>
      <c r="AE295" s="41"/>
      <c r="AG295" s="41"/>
      <c r="AH295" s="41"/>
      <c r="AI295" s="133"/>
      <c r="AJ295" s="133"/>
      <c r="AK295" s="133"/>
      <c r="AL295" s="133"/>
      <c r="AM295" s="133"/>
      <c r="AN295" s="41"/>
      <c r="AO295" s="11"/>
      <c r="AQ295" s="41"/>
      <c r="AR295" s="133"/>
      <c r="AS295" s="133"/>
      <c r="AT295" s="133"/>
      <c r="AU295" s="133"/>
      <c r="AV295" s="133"/>
      <c r="AY295" s="41"/>
      <c r="AZ295" s="41"/>
      <c r="BA295" s="133"/>
      <c r="BB295" s="133"/>
      <c r="BC295" s="133"/>
      <c r="BD295" s="140"/>
      <c r="BE295" s="133"/>
      <c r="BF295" s="133"/>
      <c r="BG295" s="41"/>
      <c r="BH295" s="11"/>
      <c r="BI295" s="41"/>
      <c r="BJ295" s="41"/>
      <c r="BK295" s="133"/>
      <c r="BL295" s="133"/>
      <c r="BM295" s="133"/>
      <c r="BN295" s="133"/>
      <c r="BV295" s="41"/>
      <c r="BW295" s="41"/>
      <c r="BZ295" s="41"/>
    </row>
    <row r="296" spans="3:78" ht="118.5" customHeight="1" x14ac:dyDescent="0.25">
      <c r="C296" s="41"/>
      <c r="G296" s="41"/>
      <c r="H296" s="41"/>
      <c r="I296" s="41"/>
      <c r="J296" s="133"/>
      <c r="K296" s="133"/>
      <c r="L296" s="133"/>
      <c r="M296" s="133"/>
      <c r="O296" s="11"/>
      <c r="R296" s="133"/>
      <c r="S296" s="133"/>
      <c r="T296" s="133"/>
      <c r="U296" s="133"/>
      <c r="V296" s="133"/>
      <c r="X296" s="11"/>
      <c r="Z296" s="133"/>
      <c r="AA296" s="133"/>
      <c r="AB296" s="133"/>
      <c r="AC296" s="133"/>
      <c r="AD296" s="133"/>
      <c r="AE296" s="41"/>
      <c r="AG296" s="41"/>
      <c r="AH296" s="41"/>
      <c r="AI296" s="133"/>
      <c r="AJ296" s="133"/>
      <c r="AK296" s="133"/>
      <c r="AL296" s="133"/>
      <c r="AM296" s="133"/>
      <c r="AN296" s="41"/>
      <c r="AO296" s="11"/>
      <c r="AQ296" s="41"/>
      <c r="AR296" s="133"/>
      <c r="AS296" s="133"/>
      <c r="AT296" s="133"/>
      <c r="AU296" s="133"/>
      <c r="AV296" s="133"/>
      <c r="AY296" s="41"/>
      <c r="AZ296" s="41"/>
      <c r="BA296" s="133"/>
      <c r="BB296" s="133"/>
      <c r="BC296" s="133"/>
      <c r="BD296" s="140"/>
      <c r="BE296" s="133"/>
      <c r="BF296" s="133"/>
      <c r="BG296" s="41"/>
      <c r="BH296" s="11"/>
      <c r="BI296" s="41"/>
      <c r="BJ296" s="41"/>
      <c r="BK296" s="133"/>
      <c r="BL296" s="133"/>
      <c r="BM296" s="133"/>
      <c r="BN296" s="133"/>
      <c r="BV296" s="41"/>
      <c r="BW296" s="41"/>
      <c r="BZ296" s="41"/>
    </row>
    <row r="297" spans="3:78" ht="118.5" customHeight="1" x14ac:dyDescent="0.25">
      <c r="C297" s="41"/>
      <c r="G297" s="41"/>
      <c r="H297" s="41"/>
      <c r="I297" s="41"/>
      <c r="J297" s="133"/>
      <c r="K297" s="133"/>
      <c r="L297" s="133"/>
      <c r="M297" s="133"/>
      <c r="O297" s="11"/>
      <c r="R297" s="133"/>
      <c r="S297" s="133"/>
      <c r="T297" s="133"/>
      <c r="U297" s="133"/>
      <c r="V297" s="133"/>
      <c r="X297" s="11"/>
      <c r="Z297" s="133"/>
      <c r="AA297" s="133"/>
      <c r="AB297" s="133"/>
      <c r="AC297" s="133"/>
      <c r="AD297" s="133"/>
      <c r="AE297" s="41"/>
      <c r="AG297" s="41"/>
      <c r="AH297" s="41"/>
      <c r="AI297" s="133"/>
      <c r="AJ297" s="133"/>
      <c r="AK297" s="133"/>
      <c r="AL297" s="133"/>
      <c r="AM297" s="133"/>
      <c r="AN297" s="41"/>
      <c r="AO297" s="11"/>
      <c r="AQ297" s="41"/>
      <c r="AR297" s="133"/>
      <c r="AS297" s="133"/>
      <c r="AT297" s="133"/>
      <c r="AU297" s="133"/>
      <c r="AV297" s="133"/>
      <c r="AY297" s="41"/>
      <c r="AZ297" s="41"/>
      <c r="BA297" s="133"/>
      <c r="BB297" s="133"/>
      <c r="BC297" s="133"/>
      <c r="BD297" s="140"/>
      <c r="BE297" s="133"/>
      <c r="BF297" s="133"/>
      <c r="BG297" s="41"/>
      <c r="BH297" s="11"/>
      <c r="BI297" s="41"/>
      <c r="BJ297" s="41"/>
      <c r="BK297" s="133"/>
      <c r="BL297" s="133"/>
      <c r="BM297" s="133"/>
      <c r="BN297" s="133"/>
      <c r="BV297" s="41"/>
      <c r="BW297" s="41"/>
      <c r="BZ297" s="41"/>
    </row>
    <row r="298" spans="3:78" ht="118.5" customHeight="1" x14ac:dyDescent="0.25">
      <c r="C298" s="41"/>
      <c r="G298" s="41"/>
      <c r="H298" s="41"/>
      <c r="I298" s="41"/>
      <c r="J298" s="133"/>
      <c r="K298" s="133"/>
      <c r="L298" s="133"/>
      <c r="M298" s="133"/>
      <c r="O298" s="11"/>
      <c r="R298" s="133"/>
      <c r="S298" s="133"/>
      <c r="T298" s="133"/>
      <c r="U298" s="133"/>
      <c r="V298" s="133"/>
      <c r="X298" s="11"/>
      <c r="Z298" s="133"/>
      <c r="AA298" s="133"/>
      <c r="AB298" s="133"/>
      <c r="AC298" s="133"/>
      <c r="AD298" s="133"/>
      <c r="AE298" s="41"/>
      <c r="AG298" s="41"/>
      <c r="AH298" s="41"/>
      <c r="AI298" s="133"/>
      <c r="AJ298" s="133"/>
      <c r="AK298" s="133"/>
      <c r="AL298" s="133"/>
      <c r="AM298" s="133"/>
      <c r="AN298" s="41"/>
      <c r="AO298" s="11"/>
      <c r="AQ298" s="41"/>
      <c r="AR298" s="133"/>
      <c r="AS298" s="133"/>
      <c r="AT298" s="133"/>
      <c r="AU298" s="133"/>
      <c r="AV298" s="133"/>
      <c r="AY298" s="41"/>
      <c r="AZ298" s="41"/>
      <c r="BA298" s="133"/>
      <c r="BB298" s="133"/>
      <c r="BC298" s="133"/>
      <c r="BD298" s="140"/>
      <c r="BE298" s="133"/>
      <c r="BF298" s="133"/>
      <c r="BG298" s="41"/>
      <c r="BH298" s="11"/>
      <c r="BI298" s="41"/>
      <c r="BJ298" s="41"/>
      <c r="BK298" s="133"/>
      <c r="BL298" s="133"/>
      <c r="BM298" s="133"/>
      <c r="BN298" s="133"/>
      <c r="BV298" s="41"/>
      <c r="BW298" s="41"/>
      <c r="BZ298" s="41"/>
    </row>
    <row r="299" spans="3:78" ht="118.5" customHeight="1" x14ac:dyDescent="0.25">
      <c r="C299" s="41"/>
      <c r="G299" s="41"/>
      <c r="H299" s="41"/>
      <c r="I299" s="41"/>
      <c r="J299" s="133"/>
      <c r="K299" s="133"/>
      <c r="L299" s="133"/>
      <c r="M299" s="133"/>
      <c r="O299" s="11"/>
      <c r="R299" s="133"/>
      <c r="S299" s="133"/>
      <c r="T299" s="133"/>
      <c r="U299" s="133"/>
      <c r="V299" s="133"/>
      <c r="X299" s="11"/>
      <c r="Z299" s="133"/>
      <c r="AA299" s="133"/>
      <c r="AB299" s="133"/>
      <c r="AC299" s="133"/>
      <c r="AD299" s="133"/>
      <c r="AE299" s="41"/>
      <c r="AG299" s="41"/>
      <c r="AH299" s="41"/>
      <c r="AI299" s="133"/>
      <c r="AJ299" s="133"/>
      <c r="AK299" s="133"/>
      <c r="AL299" s="133"/>
      <c r="AM299" s="133"/>
      <c r="AN299" s="41"/>
      <c r="AO299" s="11"/>
      <c r="AQ299" s="41"/>
      <c r="AR299" s="133"/>
      <c r="AS299" s="133"/>
      <c r="AT299" s="133"/>
      <c r="AU299" s="133"/>
      <c r="AV299" s="133"/>
      <c r="AY299" s="41"/>
      <c r="AZ299" s="41"/>
      <c r="BA299" s="133"/>
      <c r="BB299" s="133"/>
      <c r="BC299" s="133"/>
      <c r="BD299" s="140"/>
      <c r="BE299" s="133"/>
      <c r="BF299" s="133"/>
      <c r="BG299" s="41"/>
      <c r="BH299" s="11"/>
      <c r="BI299" s="41"/>
      <c r="BJ299" s="41"/>
      <c r="BK299" s="133"/>
      <c r="BL299" s="133"/>
      <c r="BM299" s="133"/>
      <c r="BN299" s="133"/>
      <c r="BV299" s="41"/>
      <c r="BW299" s="41"/>
      <c r="BZ299" s="41"/>
    </row>
    <row r="300" spans="3:78" ht="118.5" customHeight="1" x14ac:dyDescent="0.25">
      <c r="C300" s="41"/>
      <c r="G300" s="41"/>
      <c r="H300" s="41"/>
      <c r="I300" s="41"/>
      <c r="J300" s="133"/>
      <c r="K300" s="133"/>
      <c r="L300" s="133"/>
      <c r="M300" s="133"/>
      <c r="O300" s="11"/>
      <c r="R300" s="133"/>
      <c r="S300" s="133"/>
      <c r="T300" s="133"/>
      <c r="U300" s="133"/>
      <c r="V300" s="133"/>
      <c r="X300" s="11"/>
      <c r="Z300" s="133"/>
      <c r="AA300" s="133"/>
      <c r="AB300" s="133"/>
      <c r="AC300" s="133"/>
      <c r="AD300" s="133"/>
      <c r="AE300" s="41"/>
      <c r="AG300" s="41"/>
      <c r="AH300" s="41"/>
      <c r="AI300" s="133"/>
      <c r="AJ300" s="133"/>
      <c r="AK300" s="133"/>
      <c r="AL300" s="133"/>
      <c r="AM300" s="133"/>
      <c r="AN300" s="41"/>
      <c r="AO300" s="11"/>
      <c r="AQ300" s="41"/>
      <c r="AR300" s="133"/>
      <c r="AS300" s="133"/>
      <c r="AT300" s="133"/>
      <c r="AU300" s="133"/>
      <c r="AV300" s="133"/>
      <c r="AY300" s="41"/>
      <c r="AZ300" s="41"/>
      <c r="BA300" s="133"/>
      <c r="BB300" s="133"/>
      <c r="BC300" s="133"/>
      <c r="BD300" s="140"/>
      <c r="BE300" s="133"/>
      <c r="BF300" s="133"/>
      <c r="BG300" s="41"/>
      <c r="BH300" s="11"/>
      <c r="BI300" s="41"/>
      <c r="BJ300" s="41"/>
      <c r="BK300" s="133"/>
      <c r="BL300" s="133"/>
      <c r="BM300" s="133"/>
      <c r="BN300" s="133"/>
      <c r="BV300" s="41"/>
      <c r="BW300" s="41"/>
      <c r="BZ300" s="41"/>
    </row>
    <row r="301" spans="3:78" ht="118.5" customHeight="1" x14ac:dyDescent="0.25">
      <c r="C301" s="41"/>
      <c r="G301" s="41"/>
      <c r="H301" s="41"/>
      <c r="I301" s="41"/>
      <c r="J301" s="133"/>
      <c r="K301" s="133"/>
      <c r="L301" s="133"/>
      <c r="M301" s="133"/>
      <c r="O301" s="11"/>
      <c r="R301" s="133"/>
      <c r="S301" s="133"/>
      <c r="T301" s="133"/>
      <c r="U301" s="133"/>
      <c r="V301" s="133"/>
      <c r="X301" s="11"/>
      <c r="Z301" s="133"/>
      <c r="AA301" s="133"/>
      <c r="AB301" s="133"/>
      <c r="AC301" s="133"/>
      <c r="AD301" s="133"/>
      <c r="AE301" s="41"/>
      <c r="AG301" s="41"/>
      <c r="AH301" s="41"/>
      <c r="AI301" s="133"/>
      <c r="AJ301" s="133"/>
      <c r="AK301" s="133"/>
      <c r="AL301" s="133"/>
      <c r="AM301" s="133"/>
      <c r="AN301" s="41"/>
      <c r="AO301" s="11"/>
      <c r="AQ301" s="41"/>
      <c r="AR301" s="133"/>
      <c r="AS301" s="133"/>
      <c r="AT301" s="133"/>
      <c r="AU301" s="133"/>
      <c r="AV301" s="133"/>
      <c r="AY301" s="41"/>
      <c r="AZ301" s="41"/>
      <c r="BA301" s="133"/>
      <c r="BB301" s="133"/>
      <c r="BC301" s="133"/>
      <c r="BD301" s="140"/>
      <c r="BE301" s="133"/>
      <c r="BF301" s="133"/>
      <c r="BG301" s="41"/>
      <c r="BH301" s="11"/>
      <c r="BI301" s="41"/>
      <c r="BJ301" s="41"/>
      <c r="BK301" s="133"/>
      <c r="BL301" s="133"/>
      <c r="BM301" s="133"/>
      <c r="BN301" s="133"/>
      <c r="BV301" s="41"/>
      <c r="BW301" s="41"/>
      <c r="BZ301" s="41"/>
    </row>
    <row r="302" spans="3:78" ht="118.5" customHeight="1" x14ac:dyDescent="0.25">
      <c r="C302" s="41"/>
      <c r="G302" s="41"/>
      <c r="H302" s="41"/>
      <c r="I302" s="41"/>
      <c r="J302" s="133"/>
      <c r="K302" s="133"/>
      <c r="L302" s="133"/>
      <c r="M302" s="133"/>
      <c r="O302" s="11"/>
      <c r="R302" s="133"/>
      <c r="S302" s="133"/>
      <c r="T302" s="133"/>
      <c r="U302" s="133"/>
      <c r="V302" s="133"/>
      <c r="X302" s="11"/>
      <c r="Z302" s="133"/>
      <c r="AA302" s="133"/>
      <c r="AB302" s="133"/>
      <c r="AC302" s="133"/>
      <c r="AD302" s="133"/>
      <c r="AE302" s="41"/>
      <c r="AG302" s="41"/>
      <c r="AH302" s="41"/>
      <c r="AI302" s="133"/>
      <c r="AJ302" s="133"/>
      <c r="AK302" s="133"/>
      <c r="AL302" s="133"/>
      <c r="AM302" s="133"/>
      <c r="AN302" s="41"/>
      <c r="AO302" s="11"/>
      <c r="AQ302" s="41"/>
      <c r="AR302" s="133"/>
      <c r="AS302" s="133"/>
      <c r="AT302" s="133"/>
      <c r="AU302" s="133"/>
      <c r="AV302" s="133"/>
      <c r="AY302" s="41"/>
      <c r="AZ302" s="41"/>
      <c r="BA302" s="133"/>
      <c r="BB302" s="133"/>
      <c r="BC302" s="133"/>
      <c r="BD302" s="140"/>
      <c r="BE302" s="133"/>
      <c r="BF302" s="133"/>
      <c r="BG302" s="41"/>
      <c r="BH302" s="11"/>
      <c r="BI302" s="41"/>
      <c r="BJ302" s="41"/>
      <c r="BK302" s="133"/>
      <c r="BL302" s="133"/>
      <c r="BM302" s="133"/>
      <c r="BN302" s="133"/>
      <c r="BV302" s="41"/>
      <c r="BW302" s="41"/>
      <c r="BZ302" s="41"/>
    </row>
    <row r="303" spans="3:78" ht="118.5" customHeight="1" x14ac:dyDescent="0.25">
      <c r="C303" s="41"/>
      <c r="G303" s="41"/>
      <c r="H303" s="41"/>
      <c r="I303" s="41"/>
      <c r="J303" s="133"/>
      <c r="K303" s="133"/>
      <c r="L303" s="133"/>
      <c r="M303" s="133"/>
      <c r="O303" s="11"/>
      <c r="R303" s="133"/>
      <c r="S303" s="133"/>
      <c r="T303" s="133"/>
      <c r="U303" s="133"/>
      <c r="V303" s="133"/>
      <c r="X303" s="11"/>
      <c r="Z303" s="133"/>
      <c r="AA303" s="133"/>
      <c r="AB303" s="133"/>
      <c r="AC303" s="133"/>
      <c r="AD303" s="133"/>
      <c r="AE303" s="41"/>
      <c r="AG303" s="41"/>
      <c r="AH303" s="41"/>
      <c r="AI303" s="133"/>
      <c r="AJ303" s="133"/>
      <c r="AK303" s="133"/>
      <c r="AL303" s="133"/>
      <c r="AM303" s="133"/>
      <c r="AN303" s="41"/>
      <c r="AO303" s="11"/>
      <c r="AQ303" s="41"/>
      <c r="AR303" s="133"/>
      <c r="AS303" s="133"/>
      <c r="AT303" s="133"/>
      <c r="AU303" s="133"/>
      <c r="AV303" s="133"/>
      <c r="AY303" s="41"/>
      <c r="AZ303" s="41"/>
      <c r="BA303" s="133"/>
      <c r="BB303" s="133"/>
      <c r="BC303" s="133"/>
      <c r="BD303" s="140"/>
      <c r="BE303" s="133"/>
      <c r="BF303" s="133"/>
      <c r="BG303" s="41"/>
      <c r="BH303" s="11"/>
      <c r="BI303" s="41"/>
      <c r="BJ303" s="41"/>
      <c r="BK303" s="133"/>
      <c r="BL303" s="133"/>
      <c r="BM303" s="133"/>
      <c r="BN303" s="133"/>
      <c r="BV303" s="41"/>
      <c r="BW303" s="41"/>
      <c r="BZ303" s="41"/>
    </row>
    <row r="304" spans="3:78" ht="118.5" customHeight="1" x14ac:dyDescent="0.25">
      <c r="C304" s="41"/>
      <c r="G304" s="41"/>
      <c r="H304" s="41"/>
      <c r="I304" s="41"/>
      <c r="J304" s="133"/>
      <c r="K304" s="133"/>
      <c r="L304" s="133"/>
      <c r="M304" s="133"/>
      <c r="O304" s="11"/>
      <c r="R304" s="133"/>
      <c r="S304" s="133"/>
      <c r="T304" s="133"/>
      <c r="U304" s="133"/>
      <c r="V304" s="133"/>
      <c r="X304" s="11"/>
      <c r="Z304" s="133"/>
      <c r="AA304" s="133"/>
      <c r="AB304" s="133"/>
      <c r="AC304" s="133"/>
      <c r="AD304" s="133"/>
      <c r="AE304" s="41"/>
      <c r="AG304" s="41"/>
      <c r="AH304" s="41"/>
      <c r="AI304" s="133"/>
      <c r="AJ304" s="133"/>
      <c r="AK304" s="133"/>
      <c r="AL304" s="133"/>
      <c r="AM304" s="133"/>
      <c r="AN304" s="41"/>
      <c r="AO304" s="11"/>
      <c r="AQ304" s="41"/>
      <c r="AR304" s="133"/>
      <c r="AS304" s="133"/>
      <c r="AT304" s="133"/>
      <c r="AU304" s="133"/>
      <c r="AV304" s="133"/>
      <c r="AY304" s="41"/>
      <c r="AZ304" s="41"/>
      <c r="BA304" s="133"/>
      <c r="BB304" s="133"/>
      <c r="BC304" s="133"/>
      <c r="BD304" s="140"/>
      <c r="BE304" s="133"/>
      <c r="BF304" s="133"/>
      <c r="BG304" s="41"/>
      <c r="BH304" s="11"/>
      <c r="BI304" s="41"/>
      <c r="BJ304" s="41"/>
      <c r="BK304" s="133"/>
      <c r="BL304" s="133"/>
      <c r="BM304" s="133"/>
      <c r="BN304" s="133"/>
      <c r="BV304" s="41"/>
      <c r="BW304" s="41"/>
      <c r="BZ304" s="41"/>
    </row>
    <row r="305" spans="3:78" ht="118.5" customHeight="1" x14ac:dyDescent="0.25">
      <c r="C305" s="41"/>
      <c r="G305" s="41"/>
      <c r="H305" s="41"/>
      <c r="I305" s="41"/>
      <c r="J305" s="133"/>
      <c r="K305" s="133"/>
      <c r="L305" s="133"/>
      <c r="M305" s="133"/>
      <c r="O305" s="11"/>
      <c r="R305" s="133"/>
      <c r="S305" s="133"/>
      <c r="T305" s="133"/>
      <c r="U305" s="133"/>
      <c r="V305" s="133"/>
      <c r="X305" s="11"/>
      <c r="Z305" s="133"/>
      <c r="AA305" s="133"/>
      <c r="AB305" s="133"/>
      <c r="AC305" s="133"/>
      <c r="AD305" s="133"/>
      <c r="AE305" s="41"/>
      <c r="AG305" s="41"/>
      <c r="AH305" s="41"/>
      <c r="AI305" s="133"/>
      <c r="AJ305" s="133"/>
      <c r="AK305" s="133"/>
      <c r="AL305" s="133"/>
      <c r="AM305" s="133"/>
      <c r="AN305" s="41"/>
      <c r="AO305" s="11"/>
      <c r="AQ305" s="41"/>
      <c r="AR305" s="133"/>
      <c r="AS305" s="133"/>
      <c r="AT305" s="133"/>
      <c r="AU305" s="133"/>
      <c r="AV305" s="133"/>
      <c r="AY305" s="41"/>
      <c r="AZ305" s="41"/>
      <c r="BA305" s="133"/>
      <c r="BB305" s="133"/>
      <c r="BC305" s="133"/>
      <c r="BD305" s="140"/>
      <c r="BE305" s="133"/>
      <c r="BF305" s="133"/>
      <c r="BG305" s="41"/>
      <c r="BH305" s="11"/>
      <c r="BI305" s="41"/>
      <c r="BJ305" s="41"/>
      <c r="BK305" s="133"/>
      <c r="BL305" s="133"/>
      <c r="BM305" s="133"/>
      <c r="BN305" s="133"/>
      <c r="BV305" s="41"/>
      <c r="BW305" s="41"/>
      <c r="BZ305" s="41"/>
    </row>
    <row r="306" spans="3:78" ht="118.5" customHeight="1" x14ac:dyDescent="0.25">
      <c r="C306" s="41"/>
      <c r="G306" s="41"/>
      <c r="H306" s="41"/>
      <c r="I306" s="41"/>
      <c r="J306" s="133"/>
      <c r="K306" s="133"/>
      <c r="L306" s="133"/>
      <c r="M306" s="133"/>
      <c r="O306" s="11"/>
      <c r="R306" s="133"/>
      <c r="S306" s="133"/>
      <c r="T306" s="133"/>
      <c r="U306" s="133"/>
      <c r="V306" s="133"/>
      <c r="X306" s="11"/>
      <c r="Z306" s="133"/>
      <c r="AA306" s="133"/>
      <c r="AB306" s="133"/>
      <c r="AC306" s="133"/>
      <c r="AD306" s="133"/>
      <c r="AE306" s="41"/>
      <c r="AG306" s="41"/>
      <c r="AH306" s="41"/>
      <c r="AI306" s="133"/>
      <c r="AJ306" s="133"/>
      <c r="AK306" s="133"/>
      <c r="AL306" s="133"/>
      <c r="AM306" s="133"/>
      <c r="AN306" s="41"/>
      <c r="AO306" s="11"/>
      <c r="AQ306" s="41"/>
      <c r="AR306" s="133"/>
      <c r="AS306" s="133"/>
      <c r="AT306" s="133"/>
      <c r="AU306" s="133"/>
      <c r="AV306" s="133"/>
      <c r="AY306" s="41"/>
      <c r="AZ306" s="41"/>
      <c r="BA306" s="133"/>
      <c r="BB306" s="133"/>
      <c r="BC306" s="133"/>
      <c r="BD306" s="140"/>
      <c r="BE306" s="133"/>
      <c r="BF306" s="133"/>
      <c r="BG306" s="41"/>
      <c r="BH306" s="11"/>
      <c r="BI306" s="41"/>
      <c r="BJ306" s="41"/>
      <c r="BK306" s="133"/>
      <c r="BL306" s="133"/>
      <c r="BM306" s="133"/>
      <c r="BN306" s="133"/>
      <c r="BV306" s="41"/>
      <c r="BW306" s="41"/>
      <c r="BZ306" s="41"/>
    </row>
    <row r="307" spans="3:78" ht="118.5" customHeight="1" x14ac:dyDescent="0.25">
      <c r="C307" s="41"/>
      <c r="G307" s="41"/>
      <c r="H307" s="41"/>
      <c r="I307" s="41"/>
      <c r="J307" s="133"/>
      <c r="K307" s="133"/>
      <c r="L307" s="133"/>
      <c r="M307" s="133"/>
      <c r="O307" s="11"/>
      <c r="R307" s="133"/>
      <c r="S307" s="133"/>
      <c r="T307" s="133"/>
      <c r="U307" s="133"/>
      <c r="V307" s="133"/>
      <c r="X307" s="11"/>
      <c r="Z307" s="133"/>
      <c r="AA307" s="133"/>
      <c r="AB307" s="133"/>
      <c r="AC307" s="133"/>
      <c r="AD307" s="133"/>
      <c r="AE307" s="41"/>
      <c r="AG307" s="41"/>
      <c r="AH307" s="41"/>
      <c r="AI307" s="133"/>
      <c r="AJ307" s="133"/>
      <c r="AK307" s="133"/>
      <c r="AL307" s="133"/>
      <c r="AM307" s="133"/>
      <c r="AN307" s="41"/>
      <c r="AO307" s="11"/>
      <c r="AQ307" s="41"/>
      <c r="AR307" s="133"/>
      <c r="AS307" s="133"/>
      <c r="AT307" s="133"/>
      <c r="AU307" s="133"/>
      <c r="AV307" s="133"/>
      <c r="AY307" s="41"/>
      <c r="AZ307" s="41"/>
      <c r="BA307" s="133"/>
      <c r="BB307" s="133"/>
      <c r="BC307" s="133"/>
      <c r="BD307" s="140"/>
      <c r="BE307" s="133"/>
      <c r="BF307" s="133"/>
      <c r="BG307" s="41"/>
      <c r="BH307" s="11"/>
      <c r="BI307" s="41"/>
      <c r="BJ307" s="41"/>
      <c r="BK307" s="133"/>
      <c r="BL307" s="133"/>
      <c r="BM307" s="133"/>
      <c r="BN307" s="133"/>
      <c r="BV307" s="41"/>
      <c r="BW307" s="41"/>
      <c r="BZ307" s="41"/>
    </row>
    <row r="308" spans="3:78" ht="118.5" customHeight="1" x14ac:dyDescent="0.25">
      <c r="C308" s="41"/>
      <c r="G308" s="41"/>
      <c r="H308" s="41"/>
      <c r="I308" s="41"/>
      <c r="J308" s="133"/>
      <c r="K308" s="133"/>
      <c r="L308" s="133"/>
      <c r="M308" s="133"/>
      <c r="O308" s="11"/>
      <c r="R308" s="133"/>
      <c r="S308" s="133"/>
      <c r="T308" s="133"/>
      <c r="U308" s="133"/>
      <c r="V308" s="133"/>
      <c r="X308" s="11"/>
      <c r="Z308" s="133"/>
      <c r="AA308" s="133"/>
      <c r="AB308" s="133"/>
      <c r="AC308" s="133"/>
      <c r="AD308" s="133"/>
      <c r="AE308" s="41"/>
      <c r="AG308" s="41"/>
      <c r="AH308" s="41"/>
      <c r="AI308" s="133"/>
      <c r="AJ308" s="133"/>
      <c r="AK308" s="133"/>
      <c r="AL308" s="133"/>
      <c r="AM308" s="133"/>
      <c r="AN308" s="41"/>
      <c r="AO308" s="11"/>
      <c r="AQ308" s="41"/>
      <c r="AR308" s="133"/>
      <c r="AS308" s="133"/>
      <c r="AT308" s="133"/>
      <c r="AU308" s="133"/>
      <c r="AV308" s="133"/>
      <c r="AY308" s="41"/>
      <c r="AZ308" s="41"/>
      <c r="BA308" s="133"/>
      <c r="BB308" s="133"/>
      <c r="BC308" s="133"/>
      <c r="BD308" s="140"/>
      <c r="BE308" s="133"/>
      <c r="BF308" s="133"/>
      <c r="BG308" s="41"/>
      <c r="BH308" s="11"/>
      <c r="BI308" s="41"/>
      <c r="BJ308" s="41"/>
      <c r="BK308" s="133"/>
      <c r="BL308" s="133"/>
      <c r="BM308" s="133"/>
      <c r="BN308" s="133"/>
      <c r="BV308" s="41"/>
      <c r="BW308" s="41"/>
      <c r="BZ308" s="41"/>
    </row>
    <row r="309" spans="3:78" ht="118.5" customHeight="1" x14ac:dyDescent="0.25">
      <c r="C309" s="41"/>
      <c r="G309" s="41"/>
      <c r="H309" s="41"/>
      <c r="I309" s="41"/>
      <c r="J309" s="133"/>
      <c r="K309" s="133"/>
      <c r="L309" s="133"/>
      <c r="M309" s="133"/>
      <c r="O309" s="11"/>
      <c r="R309" s="133"/>
      <c r="S309" s="133"/>
      <c r="T309" s="133"/>
      <c r="U309" s="133"/>
      <c r="V309" s="133"/>
      <c r="X309" s="11"/>
      <c r="Z309" s="133"/>
      <c r="AA309" s="133"/>
      <c r="AB309" s="133"/>
      <c r="AC309" s="133"/>
      <c r="AD309" s="133"/>
      <c r="AE309" s="41"/>
      <c r="AG309" s="41"/>
      <c r="AH309" s="41"/>
      <c r="AI309" s="133"/>
      <c r="AJ309" s="133"/>
      <c r="AK309" s="133"/>
      <c r="AL309" s="133"/>
      <c r="AM309" s="133"/>
      <c r="AN309" s="41"/>
      <c r="AO309" s="11"/>
      <c r="AQ309" s="41"/>
      <c r="AR309" s="133"/>
      <c r="AS309" s="133"/>
      <c r="AT309" s="133"/>
      <c r="AU309" s="133"/>
      <c r="AV309" s="133"/>
      <c r="AY309" s="41"/>
      <c r="AZ309" s="41"/>
      <c r="BA309" s="133"/>
      <c r="BB309" s="133"/>
      <c r="BC309" s="133"/>
      <c r="BD309" s="140"/>
      <c r="BE309" s="133"/>
      <c r="BF309" s="133"/>
      <c r="BG309" s="41"/>
      <c r="BH309" s="11"/>
      <c r="BI309" s="41"/>
      <c r="BJ309" s="41"/>
      <c r="BK309" s="133"/>
      <c r="BL309" s="133"/>
      <c r="BM309" s="133"/>
      <c r="BN309" s="133"/>
      <c r="BV309" s="41"/>
      <c r="BW309" s="41"/>
      <c r="BZ309" s="41"/>
    </row>
    <row r="310" spans="3:78" ht="118.5" customHeight="1" x14ac:dyDescent="0.25">
      <c r="C310" s="41"/>
      <c r="G310" s="41"/>
      <c r="H310" s="41"/>
      <c r="I310" s="41"/>
      <c r="J310" s="133"/>
      <c r="K310" s="133"/>
      <c r="L310" s="133"/>
      <c r="M310" s="133"/>
      <c r="O310" s="11"/>
      <c r="R310" s="133"/>
      <c r="S310" s="133"/>
      <c r="T310" s="133"/>
      <c r="U310" s="133"/>
      <c r="V310" s="133"/>
      <c r="X310" s="11"/>
      <c r="Z310" s="133"/>
      <c r="AA310" s="133"/>
      <c r="AB310" s="133"/>
      <c r="AC310" s="133"/>
      <c r="AD310" s="133"/>
      <c r="AE310" s="41"/>
      <c r="AG310" s="41"/>
      <c r="AH310" s="41"/>
      <c r="AI310" s="133"/>
      <c r="AJ310" s="133"/>
      <c r="AK310" s="133"/>
      <c r="AL310" s="133"/>
      <c r="AM310" s="133"/>
      <c r="AN310" s="41"/>
      <c r="AO310" s="11"/>
      <c r="AQ310" s="41"/>
      <c r="AR310" s="133"/>
      <c r="AS310" s="133"/>
      <c r="AT310" s="133"/>
      <c r="AU310" s="133"/>
      <c r="AV310" s="133"/>
      <c r="AY310" s="41"/>
      <c r="AZ310" s="41"/>
      <c r="BA310" s="133"/>
      <c r="BB310" s="133"/>
      <c r="BC310" s="133"/>
      <c r="BD310" s="140"/>
      <c r="BE310" s="133"/>
      <c r="BF310" s="133"/>
      <c r="BG310" s="41"/>
      <c r="BH310" s="11"/>
      <c r="BI310" s="41"/>
      <c r="BJ310" s="41"/>
      <c r="BK310" s="133"/>
      <c r="BL310" s="133"/>
      <c r="BM310" s="133"/>
      <c r="BN310" s="133"/>
      <c r="BV310" s="41"/>
      <c r="BW310" s="41"/>
      <c r="BZ310" s="41"/>
    </row>
    <row r="311" spans="3:78" ht="118.5" customHeight="1" x14ac:dyDescent="0.25">
      <c r="C311" s="41"/>
      <c r="G311" s="41"/>
      <c r="H311" s="41"/>
      <c r="I311" s="41"/>
      <c r="J311" s="133"/>
      <c r="K311" s="133"/>
      <c r="L311" s="133"/>
      <c r="M311" s="133"/>
      <c r="O311" s="11"/>
      <c r="R311" s="133"/>
      <c r="S311" s="133"/>
      <c r="T311" s="133"/>
      <c r="U311" s="133"/>
      <c r="V311" s="133"/>
      <c r="X311" s="11"/>
      <c r="Z311" s="133"/>
      <c r="AA311" s="133"/>
      <c r="AB311" s="133"/>
      <c r="AC311" s="133"/>
      <c r="AD311" s="133"/>
      <c r="AE311" s="41"/>
      <c r="AG311" s="41"/>
      <c r="AH311" s="41"/>
      <c r="AI311" s="133"/>
      <c r="AJ311" s="133"/>
      <c r="AK311" s="133"/>
      <c r="AL311" s="133"/>
      <c r="AM311" s="133"/>
      <c r="AN311" s="41"/>
      <c r="AO311" s="11"/>
      <c r="AQ311" s="41"/>
      <c r="AR311" s="133"/>
      <c r="AS311" s="133"/>
      <c r="AT311" s="133"/>
      <c r="AU311" s="133"/>
      <c r="AV311" s="133"/>
      <c r="AY311" s="41"/>
      <c r="AZ311" s="41"/>
      <c r="BA311" s="133"/>
      <c r="BB311" s="133"/>
      <c r="BC311" s="133"/>
      <c r="BD311" s="140"/>
      <c r="BE311" s="133"/>
      <c r="BF311" s="133"/>
      <c r="BG311" s="41"/>
      <c r="BH311" s="11"/>
      <c r="BI311" s="41"/>
      <c r="BJ311" s="41"/>
      <c r="BK311" s="133"/>
      <c r="BL311" s="133"/>
      <c r="BM311" s="133"/>
      <c r="BN311" s="133"/>
      <c r="BV311" s="41"/>
      <c r="BW311" s="41"/>
      <c r="BZ311" s="41"/>
    </row>
    <row r="312" spans="3:78" ht="118.5" customHeight="1" x14ac:dyDescent="0.25">
      <c r="C312" s="41"/>
      <c r="G312" s="41"/>
      <c r="H312" s="41"/>
      <c r="I312" s="41"/>
      <c r="J312" s="133"/>
      <c r="K312" s="133"/>
      <c r="L312" s="133"/>
      <c r="M312" s="133"/>
      <c r="O312" s="11"/>
      <c r="R312" s="133"/>
      <c r="S312" s="133"/>
      <c r="T312" s="133"/>
      <c r="U312" s="133"/>
      <c r="V312" s="133"/>
      <c r="X312" s="11"/>
      <c r="Z312" s="133"/>
      <c r="AA312" s="133"/>
      <c r="AB312" s="133"/>
      <c r="AC312" s="133"/>
      <c r="AD312" s="133"/>
      <c r="AE312" s="41"/>
      <c r="AG312" s="41"/>
      <c r="AH312" s="41"/>
      <c r="AI312" s="133"/>
      <c r="AJ312" s="133"/>
      <c r="AK312" s="133"/>
      <c r="AL312" s="133"/>
      <c r="AM312" s="133"/>
      <c r="AN312" s="41"/>
      <c r="AO312" s="11"/>
      <c r="AQ312" s="41"/>
      <c r="AR312" s="133"/>
      <c r="AS312" s="133"/>
      <c r="AT312" s="133"/>
      <c r="AU312" s="133"/>
      <c r="AV312" s="133"/>
      <c r="AY312" s="41"/>
      <c r="AZ312" s="41"/>
      <c r="BA312" s="133"/>
      <c r="BB312" s="133"/>
      <c r="BC312" s="133"/>
      <c r="BD312" s="140"/>
      <c r="BE312" s="133"/>
      <c r="BF312" s="133"/>
      <c r="BG312" s="41"/>
      <c r="BH312" s="11"/>
      <c r="BI312" s="41"/>
      <c r="BJ312" s="41"/>
      <c r="BK312" s="133"/>
      <c r="BL312" s="133"/>
      <c r="BM312" s="133"/>
      <c r="BN312" s="133"/>
      <c r="BV312" s="41"/>
      <c r="BW312" s="41"/>
      <c r="BZ312" s="41"/>
    </row>
    <row r="313" spans="3:78" ht="118.5" customHeight="1" x14ac:dyDescent="0.25">
      <c r="C313" s="41"/>
      <c r="G313" s="41"/>
      <c r="H313" s="41"/>
      <c r="I313" s="41"/>
      <c r="J313" s="133"/>
      <c r="K313" s="133"/>
      <c r="L313" s="133"/>
      <c r="M313" s="133"/>
      <c r="O313" s="11"/>
      <c r="R313" s="133"/>
      <c r="S313" s="133"/>
      <c r="T313" s="133"/>
      <c r="U313" s="133"/>
      <c r="V313" s="133"/>
      <c r="X313" s="11"/>
      <c r="Z313" s="133"/>
      <c r="AA313" s="133"/>
      <c r="AB313" s="133"/>
      <c r="AC313" s="133"/>
      <c r="AD313" s="133"/>
      <c r="AE313" s="41"/>
      <c r="AG313" s="41"/>
      <c r="AH313" s="41"/>
      <c r="AI313" s="133"/>
      <c r="AJ313" s="133"/>
      <c r="AK313" s="133"/>
      <c r="AL313" s="133"/>
      <c r="AM313" s="133"/>
      <c r="AN313" s="41"/>
      <c r="AO313" s="11"/>
      <c r="AQ313" s="41"/>
      <c r="AR313" s="133"/>
      <c r="AS313" s="133"/>
      <c r="AT313" s="133"/>
      <c r="AU313" s="133"/>
      <c r="AV313" s="133"/>
      <c r="AY313" s="41"/>
      <c r="AZ313" s="41"/>
      <c r="BA313" s="133"/>
      <c r="BB313" s="133"/>
      <c r="BC313" s="133"/>
      <c r="BD313" s="140"/>
      <c r="BE313" s="133"/>
      <c r="BF313" s="133"/>
      <c r="BG313" s="41"/>
      <c r="BH313" s="11"/>
      <c r="BI313" s="41"/>
      <c r="BJ313" s="41"/>
      <c r="BK313" s="133"/>
      <c r="BL313" s="133"/>
      <c r="BM313" s="133"/>
      <c r="BN313" s="133"/>
      <c r="BV313" s="41"/>
      <c r="BW313" s="41"/>
      <c r="BZ313" s="41"/>
    </row>
    <row r="314" spans="3:78" ht="118.5" customHeight="1" x14ac:dyDescent="0.25">
      <c r="C314" s="41"/>
      <c r="G314" s="41"/>
      <c r="H314" s="41"/>
      <c r="I314" s="41"/>
      <c r="J314" s="133"/>
      <c r="K314" s="133"/>
      <c r="L314" s="133"/>
      <c r="M314" s="133"/>
      <c r="O314" s="11"/>
      <c r="R314" s="133"/>
      <c r="S314" s="133"/>
      <c r="T314" s="133"/>
      <c r="U314" s="133"/>
      <c r="V314" s="133"/>
      <c r="X314" s="11"/>
      <c r="Z314" s="133"/>
      <c r="AA314" s="133"/>
      <c r="AB314" s="133"/>
      <c r="AC314" s="133"/>
      <c r="AD314" s="133"/>
      <c r="AE314" s="41"/>
      <c r="AG314" s="41"/>
      <c r="AH314" s="41"/>
      <c r="AI314" s="133"/>
      <c r="AJ314" s="133"/>
      <c r="AK314" s="133"/>
      <c r="AL314" s="133"/>
      <c r="AM314" s="133"/>
      <c r="AN314" s="41"/>
      <c r="AO314" s="11"/>
      <c r="AQ314" s="41"/>
      <c r="AR314" s="133"/>
      <c r="AS314" s="133"/>
      <c r="AT314" s="133"/>
      <c r="AU314" s="133"/>
      <c r="AV314" s="133"/>
      <c r="AY314" s="41"/>
      <c r="AZ314" s="41"/>
      <c r="BA314" s="133"/>
      <c r="BB314" s="133"/>
      <c r="BC314" s="133"/>
      <c r="BD314" s="140"/>
      <c r="BE314" s="133"/>
      <c r="BF314" s="133"/>
      <c r="BG314" s="41"/>
      <c r="BH314" s="11"/>
      <c r="BI314" s="41"/>
      <c r="BJ314" s="41"/>
      <c r="BK314" s="133"/>
      <c r="BL314" s="133"/>
      <c r="BM314" s="133"/>
      <c r="BN314" s="133"/>
      <c r="BV314" s="41"/>
      <c r="BW314" s="41"/>
      <c r="BZ314" s="41"/>
    </row>
    <row r="315" spans="3:78" ht="118.5" customHeight="1" x14ac:dyDescent="0.25">
      <c r="C315" s="41"/>
      <c r="G315" s="41"/>
      <c r="H315" s="41"/>
      <c r="I315" s="41"/>
      <c r="J315" s="133"/>
      <c r="K315" s="133"/>
      <c r="L315" s="133"/>
      <c r="M315" s="133"/>
      <c r="O315" s="11"/>
      <c r="R315" s="133"/>
      <c r="S315" s="133"/>
      <c r="T315" s="133"/>
      <c r="U315" s="133"/>
      <c r="V315" s="133"/>
      <c r="X315" s="11"/>
      <c r="Z315" s="133"/>
      <c r="AA315" s="133"/>
      <c r="AB315" s="133"/>
      <c r="AC315" s="133"/>
      <c r="AD315" s="133"/>
      <c r="AE315" s="41"/>
      <c r="AG315" s="41"/>
      <c r="AH315" s="41"/>
      <c r="AI315" s="133"/>
      <c r="AJ315" s="133"/>
      <c r="AK315" s="133"/>
      <c r="AL315" s="133"/>
      <c r="AM315" s="133"/>
      <c r="AN315" s="41"/>
      <c r="AO315" s="11"/>
      <c r="AQ315" s="41"/>
      <c r="AR315" s="133"/>
      <c r="AS315" s="133"/>
      <c r="AT315" s="133"/>
      <c r="AU315" s="133"/>
      <c r="AV315" s="133"/>
      <c r="AY315" s="41"/>
      <c r="AZ315" s="41"/>
      <c r="BA315" s="133"/>
      <c r="BB315" s="133"/>
      <c r="BC315" s="133"/>
      <c r="BD315" s="140"/>
      <c r="BE315" s="133"/>
      <c r="BF315" s="133"/>
      <c r="BG315" s="41"/>
      <c r="BH315" s="11"/>
      <c r="BI315" s="41"/>
      <c r="BJ315" s="41"/>
      <c r="BK315" s="133"/>
      <c r="BL315" s="133"/>
      <c r="BM315" s="133"/>
      <c r="BN315" s="133"/>
      <c r="BV315" s="41"/>
      <c r="BW315" s="41"/>
      <c r="BZ315" s="41"/>
    </row>
    <row r="316" spans="3:78" ht="118.5" customHeight="1" x14ac:dyDescent="0.25">
      <c r="C316" s="41"/>
      <c r="G316" s="41"/>
      <c r="H316" s="41"/>
      <c r="I316" s="41"/>
      <c r="J316" s="133"/>
      <c r="K316" s="133"/>
      <c r="L316" s="133"/>
      <c r="M316" s="133"/>
      <c r="O316" s="11"/>
      <c r="R316" s="133"/>
      <c r="S316" s="133"/>
      <c r="T316" s="133"/>
      <c r="U316" s="133"/>
      <c r="V316" s="133"/>
      <c r="X316" s="11"/>
      <c r="Z316" s="133"/>
      <c r="AA316" s="133"/>
      <c r="AB316" s="133"/>
      <c r="AC316" s="133"/>
      <c r="AD316" s="133"/>
      <c r="AE316" s="41"/>
      <c r="AG316" s="41"/>
      <c r="AH316" s="41"/>
      <c r="AI316" s="133"/>
      <c r="AJ316" s="133"/>
      <c r="AK316" s="133"/>
      <c r="AL316" s="133"/>
      <c r="AM316" s="133"/>
      <c r="AN316" s="41"/>
      <c r="AO316" s="11"/>
      <c r="AQ316" s="41"/>
      <c r="AR316" s="133"/>
      <c r="AS316" s="133"/>
      <c r="AT316" s="133"/>
      <c r="AU316" s="133"/>
      <c r="AV316" s="133"/>
      <c r="AY316" s="41"/>
      <c r="AZ316" s="41"/>
      <c r="BA316" s="133"/>
      <c r="BB316" s="133"/>
      <c r="BC316" s="133"/>
      <c r="BD316" s="140"/>
      <c r="BE316" s="133"/>
      <c r="BF316" s="133"/>
      <c r="BG316" s="41"/>
      <c r="BH316" s="11"/>
      <c r="BI316" s="41"/>
      <c r="BJ316" s="41"/>
      <c r="BK316" s="133"/>
      <c r="BL316" s="133"/>
      <c r="BM316" s="133"/>
      <c r="BN316" s="133"/>
      <c r="BV316" s="41"/>
      <c r="BW316" s="41"/>
      <c r="BZ316" s="41"/>
    </row>
    <row r="317" spans="3:78" ht="118.5" customHeight="1" x14ac:dyDescent="0.25">
      <c r="C317" s="41"/>
      <c r="G317" s="41"/>
      <c r="H317" s="41"/>
      <c r="I317" s="41"/>
      <c r="J317" s="133"/>
      <c r="K317" s="133"/>
      <c r="L317" s="133"/>
      <c r="M317" s="133"/>
      <c r="O317" s="11"/>
      <c r="R317" s="133"/>
      <c r="S317" s="133"/>
      <c r="T317" s="133"/>
      <c r="U317" s="133"/>
      <c r="V317" s="133"/>
      <c r="X317" s="11"/>
      <c r="Z317" s="133"/>
      <c r="AA317" s="133"/>
      <c r="AB317" s="133"/>
      <c r="AC317" s="133"/>
      <c r="AD317" s="133"/>
      <c r="AE317" s="41"/>
      <c r="AG317" s="41"/>
      <c r="AH317" s="41"/>
      <c r="AI317" s="133"/>
      <c r="AJ317" s="133"/>
      <c r="AK317" s="133"/>
      <c r="AL317" s="133"/>
      <c r="AM317" s="133"/>
      <c r="AN317" s="41"/>
      <c r="AO317" s="11"/>
      <c r="AQ317" s="41"/>
      <c r="AR317" s="133"/>
      <c r="AS317" s="133"/>
      <c r="AT317" s="133"/>
      <c r="AU317" s="133"/>
      <c r="AV317" s="133"/>
      <c r="AY317" s="41"/>
      <c r="AZ317" s="41"/>
      <c r="BA317" s="133"/>
      <c r="BB317" s="133"/>
      <c r="BC317" s="133"/>
      <c r="BD317" s="140"/>
      <c r="BE317" s="133"/>
      <c r="BF317" s="133"/>
      <c r="BG317" s="41"/>
      <c r="BH317" s="11"/>
      <c r="BI317" s="41"/>
      <c r="BJ317" s="41"/>
      <c r="BK317" s="133"/>
      <c r="BL317" s="133"/>
      <c r="BM317" s="133"/>
      <c r="BN317" s="133"/>
      <c r="BV317" s="41"/>
      <c r="BW317" s="41"/>
      <c r="BZ317" s="41"/>
    </row>
    <row r="318" spans="3:78" ht="118.5" customHeight="1" x14ac:dyDescent="0.25">
      <c r="C318" s="41"/>
      <c r="G318" s="41"/>
      <c r="H318" s="41"/>
      <c r="I318" s="41"/>
      <c r="J318" s="133"/>
      <c r="K318" s="133"/>
      <c r="L318" s="133"/>
      <c r="M318" s="133"/>
      <c r="O318" s="11"/>
      <c r="R318" s="133"/>
      <c r="S318" s="133"/>
      <c r="T318" s="133"/>
      <c r="U318" s="133"/>
      <c r="V318" s="133"/>
      <c r="X318" s="11"/>
      <c r="Z318" s="133"/>
      <c r="AA318" s="133"/>
      <c r="AB318" s="133"/>
      <c r="AC318" s="133"/>
      <c r="AD318" s="133"/>
      <c r="AE318" s="41"/>
      <c r="AG318" s="41"/>
      <c r="AH318" s="41"/>
      <c r="AI318" s="133"/>
      <c r="AJ318" s="133"/>
      <c r="AK318" s="133"/>
      <c r="AL318" s="133"/>
      <c r="AM318" s="133"/>
      <c r="AN318" s="41"/>
      <c r="AO318" s="11"/>
      <c r="AQ318" s="41"/>
      <c r="AR318" s="133"/>
      <c r="AS318" s="133"/>
      <c r="AT318" s="133"/>
      <c r="AU318" s="133"/>
      <c r="AV318" s="133"/>
      <c r="AY318" s="41"/>
      <c r="AZ318" s="41"/>
      <c r="BA318" s="133"/>
      <c r="BB318" s="133"/>
      <c r="BC318" s="133"/>
      <c r="BD318" s="140"/>
      <c r="BE318" s="133"/>
      <c r="BF318" s="133"/>
      <c r="BG318" s="41"/>
      <c r="BH318" s="11"/>
      <c r="BI318" s="41"/>
      <c r="BJ318" s="41"/>
      <c r="BK318" s="133"/>
      <c r="BL318" s="133"/>
      <c r="BM318" s="133"/>
      <c r="BN318" s="133"/>
      <c r="BV318" s="41"/>
      <c r="BW318" s="41"/>
      <c r="BZ318" s="41"/>
    </row>
    <row r="319" spans="3:78" ht="118.5" customHeight="1" x14ac:dyDescent="0.25">
      <c r="C319" s="41"/>
      <c r="G319" s="41"/>
      <c r="H319" s="41"/>
      <c r="I319" s="41"/>
      <c r="J319" s="133"/>
      <c r="K319" s="133"/>
      <c r="L319" s="133"/>
      <c r="M319" s="133"/>
      <c r="O319" s="11"/>
      <c r="R319" s="133"/>
      <c r="S319" s="133"/>
      <c r="T319" s="133"/>
      <c r="U319" s="133"/>
      <c r="V319" s="133"/>
      <c r="X319" s="11"/>
      <c r="Z319" s="133"/>
      <c r="AA319" s="133"/>
      <c r="AB319" s="133"/>
      <c r="AC319" s="133"/>
      <c r="AD319" s="133"/>
      <c r="AE319" s="41"/>
      <c r="AG319" s="41"/>
      <c r="AH319" s="41"/>
      <c r="AI319" s="133"/>
      <c r="AJ319" s="133"/>
      <c r="AK319" s="133"/>
      <c r="AL319" s="133"/>
      <c r="AM319" s="133"/>
      <c r="AN319" s="41"/>
      <c r="AO319" s="11"/>
      <c r="AQ319" s="41"/>
      <c r="AR319" s="133"/>
      <c r="AS319" s="133"/>
      <c r="AT319" s="133"/>
      <c r="AU319" s="133"/>
      <c r="AV319" s="133"/>
      <c r="AY319" s="41"/>
      <c r="AZ319" s="41"/>
      <c r="BA319" s="133"/>
      <c r="BB319" s="133"/>
      <c r="BC319" s="133"/>
      <c r="BD319" s="140"/>
      <c r="BE319" s="133"/>
      <c r="BF319" s="133"/>
      <c r="BG319" s="41"/>
      <c r="BH319" s="11"/>
      <c r="BI319" s="41"/>
      <c r="BJ319" s="41"/>
      <c r="BK319" s="133"/>
      <c r="BL319" s="133"/>
      <c r="BM319" s="133"/>
      <c r="BN319" s="133"/>
      <c r="BV319" s="41"/>
      <c r="BW319" s="41"/>
      <c r="BZ319" s="41"/>
    </row>
    <row r="320" spans="3:78" ht="118.5" customHeight="1" x14ac:dyDescent="0.25">
      <c r="C320" s="41"/>
      <c r="G320" s="41"/>
      <c r="H320" s="41"/>
      <c r="I320" s="41"/>
      <c r="J320" s="133"/>
      <c r="K320" s="133"/>
      <c r="L320" s="133"/>
      <c r="M320" s="133"/>
      <c r="O320" s="11"/>
      <c r="R320" s="133"/>
      <c r="S320" s="133"/>
      <c r="T320" s="133"/>
      <c r="U320" s="133"/>
      <c r="V320" s="133"/>
      <c r="X320" s="11"/>
      <c r="Z320" s="133"/>
      <c r="AA320" s="133"/>
      <c r="AB320" s="133"/>
      <c r="AC320" s="133"/>
      <c r="AD320" s="133"/>
      <c r="AE320" s="41"/>
      <c r="AG320" s="41"/>
      <c r="AH320" s="41"/>
      <c r="AI320" s="133"/>
      <c r="AJ320" s="133"/>
      <c r="AK320" s="133"/>
      <c r="AL320" s="133"/>
      <c r="AM320" s="133"/>
      <c r="AN320" s="41"/>
      <c r="AO320" s="11"/>
      <c r="AQ320" s="41"/>
      <c r="AR320" s="133"/>
      <c r="AS320" s="133"/>
      <c r="AT320" s="133"/>
      <c r="AU320" s="133"/>
      <c r="AV320" s="133"/>
      <c r="AY320" s="41"/>
      <c r="AZ320" s="41"/>
      <c r="BA320" s="133"/>
      <c r="BB320" s="133"/>
      <c r="BC320" s="133"/>
      <c r="BD320" s="140"/>
      <c r="BE320" s="133"/>
      <c r="BF320" s="133"/>
      <c r="BG320" s="41"/>
      <c r="BH320" s="11"/>
      <c r="BI320" s="41"/>
      <c r="BJ320" s="41"/>
      <c r="BK320" s="133"/>
      <c r="BL320" s="133"/>
      <c r="BM320" s="133"/>
      <c r="BN320" s="133"/>
      <c r="BV320" s="41"/>
      <c r="BW320" s="41"/>
      <c r="BZ320" s="41"/>
    </row>
    <row r="321" spans="3:78" ht="118.5" customHeight="1" x14ac:dyDescent="0.25">
      <c r="C321" s="41"/>
      <c r="G321" s="41"/>
      <c r="H321" s="41"/>
      <c r="I321" s="41"/>
      <c r="J321" s="133"/>
      <c r="K321" s="133"/>
      <c r="L321" s="133"/>
      <c r="M321" s="133"/>
      <c r="O321" s="11"/>
      <c r="R321" s="133"/>
      <c r="S321" s="133"/>
      <c r="T321" s="133"/>
      <c r="U321" s="133"/>
      <c r="V321" s="133"/>
      <c r="X321" s="11"/>
      <c r="Z321" s="133"/>
      <c r="AA321" s="133"/>
      <c r="AB321" s="133"/>
      <c r="AC321" s="133"/>
      <c r="AD321" s="133"/>
      <c r="AE321" s="41"/>
      <c r="AG321" s="41"/>
      <c r="AH321" s="41"/>
      <c r="AI321" s="133"/>
      <c r="AJ321" s="133"/>
      <c r="AK321" s="133"/>
      <c r="AL321" s="133"/>
      <c r="AM321" s="133"/>
      <c r="AN321" s="41"/>
      <c r="AO321" s="11"/>
      <c r="AQ321" s="41"/>
      <c r="AR321" s="133"/>
      <c r="AS321" s="133"/>
      <c r="AT321" s="133"/>
      <c r="AU321" s="133"/>
      <c r="AV321" s="133"/>
      <c r="AY321" s="41"/>
      <c r="AZ321" s="41"/>
      <c r="BA321" s="133"/>
      <c r="BB321" s="133"/>
      <c r="BC321" s="133"/>
      <c r="BD321" s="140"/>
      <c r="BE321" s="133"/>
      <c r="BF321" s="133"/>
      <c r="BG321" s="41"/>
      <c r="BH321" s="11"/>
      <c r="BI321" s="41"/>
      <c r="BJ321" s="41"/>
      <c r="BK321" s="133"/>
      <c r="BL321" s="133"/>
      <c r="BM321" s="133"/>
      <c r="BN321" s="133"/>
      <c r="BV321" s="41"/>
      <c r="BW321" s="41"/>
      <c r="BZ321" s="41"/>
    </row>
    <row r="322" spans="3:78" ht="118.5" customHeight="1" x14ac:dyDescent="0.25">
      <c r="C322" s="41"/>
      <c r="G322" s="41"/>
      <c r="H322" s="41"/>
      <c r="I322" s="41"/>
      <c r="J322" s="133"/>
      <c r="K322" s="133"/>
      <c r="L322" s="133"/>
      <c r="M322" s="133"/>
      <c r="O322" s="11"/>
      <c r="R322" s="133"/>
      <c r="S322" s="133"/>
      <c r="T322" s="133"/>
      <c r="U322" s="133"/>
      <c r="V322" s="133"/>
      <c r="X322" s="11"/>
      <c r="Z322" s="133"/>
      <c r="AA322" s="133"/>
      <c r="AB322" s="133"/>
      <c r="AC322" s="133"/>
      <c r="AD322" s="133"/>
      <c r="AE322" s="41"/>
      <c r="AG322" s="41"/>
      <c r="AH322" s="41"/>
      <c r="AI322" s="133"/>
      <c r="AJ322" s="133"/>
      <c r="AK322" s="133"/>
      <c r="AL322" s="133"/>
      <c r="AM322" s="133"/>
      <c r="AN322" s="41"/>
      <c r="AO322" s="11"/>
      <c r="AQ322" s="41"/>
      <c r="AR322" s="133"/>
      <c r="AS322" s="133"/>
      <c r="AT322" s="133"/>
      <c r="AU322" s="133"/>
      <c r="AV322" s="133"/>
      <c r="AY322" s="41"/>
      <c r="AZ322" s="41"/>
      <c r="BA322" s="133"/>
      <c r="BB322" s="133"/>
      <c r="BC322" s="133"/>
      <c r="BD322" s="140"/>
      <c r="BE322" s="133"/>
      <c r="BF322" s="133"/>
      <c r="BG322" s="41"/>
      <c r="BH322" s="11"/>
      <c r="BI322" s="41"/>
      <c r="BJ322" s="41"/>
      <c r="BK322" s="133"/>
      <c r="BL322" s="133"/>
      <c r="BM322" s="133"/>
      <c r="BN322" s="133"/>
      <c r="BV322" s="41"/>
      <c r="BW322" s="41"/>
      <c r="BZ322" s="41"/>
    </row>
    <row r="323" spans="3:78" ht="118.5" customHeight="1" x14ac:dyDescent="0.25">
      <c r="C323" s="41"/>
      <c r="G323" s="41"/>
      <c r="H323" s="41"/>
      <c r="I323" s="41"/>
      <c r="J323" s="133"/>
      <c r="K323" s="133"/>
      <c r="L323" s="133"/>
      <c r="M323" s="133"/>
      <c r="O323" s="11"/>
      <c r="R323" s="133"/>
      <c r="S323" s="133"/>
      <c r="T323" s="133"/>
      <c r="U323" s="133"/>
      <c r="V323" s="133"/>
      <c r="X323" s="11"/>
      <c r="Z323" s="133"/>
      <c r="AA323" s="133"/>
      <c r="AB323" s="133"/>
      <c r="AC323" s="133"/>
      <c r="AD323" s="133"/>
      <c r="AE323" s="41"/>
      <c r="AG323" s="41"/>
      <c r="AH323" s="41"/>
      <c r="AI323" s="133"/>
      <c r="AJ323" s="133"/>
      <c r="AK323" s="133"/>
      <c r="AL323" s="133"/>
      <c r="AM323" s="133"/>
      <c r="AN323" s="41"/>
      <c r="AO323" s="11"/>
      <c r="AQ323" s="41"/>
      <c r="AR323" s="133"/>
      <c r="AS323" s="133"/>
      <c r="AT323" s="133"/>
      <c r="AU323" s="133"/>
      <c r="AV323" s="133"/>
      <c r="AY323" s="41"/>
      <c r="AZ323" s="41"/>
      <c r="BA323" s="133"/>
      <c r="BB323" s="133"/>
      <c r="BC323" s="133"/>
      <c r="BD323" s="140"/>
      <c r="BE323" s="133"/>
      <c r="BF323" s="133"/>
      <c r="BG323" s="41"/>
      <c r="BH323" s="11"/>
      <c r="BI323" s="41"/>
      <c r="BJ323" s="41"/>
      <c r="BK323" s="133"/>
      <c r="BL323" s="133"/>
      <c r="BM323" s="133"/>
      <c r="BN323" s="133"/>
      <c r="BV323" s="41"/>
      <c r="BW323" s="41"/>
      <c r="BZ323" s="41"/>
    </row>
    <row r="324" spans="3:78" ht="118.5" customHeight="1" x14ac:dyDescent="0.25">
      <c r="C324" s="41"/>
      <c r="G324" s="41"/>
      <c r="H324" s="41"/>
      <c r="I324" s="41"/>
      <c r="J324" s="133"/>
      <c r="K324" s="133"/>
      <c r="L324" s="133"/>
      <c r="M324" s="133"/>
      <c r="O324" s="11"/>
      <c r="R324" s="133"/>
      <c r="S324" s="133"/>
      <c r="T324" s="133"/>
      <c r="U324" s="133"/>
      <c r="V324" s="133"/>
      <c r="X324" s="11"/>
      <c r="Z324" s="133"/>
      <c r="AA324" s="133"/>
      <c r="AB324" s="133"/>
      <c r="AC324" s="133"/>
      <c r="AD324" s="133"/>
      <c r="AE324" s="41"/>
      <c r="AG324" s="41"/>
      <c r="AH324" s="41"/>
      <c r="AI324" s="133"/>
      <c r="AJ324" s="133"/>
      <c r="AK324" s="133"/>
      <c r="AL324" s="133"/>
      <c r="AM324" s="133"/>
      <c r="AN324" s="41"/>
      <c r="AO324" s="11"/>
      <c r="AQ324" s="41"/>
      <c r="AR324" s="133"/>
      <c r="AS324" s="133"/>
      <c r="AT324" s="133"/>
      <c r="AU324" s="133"/>
      <c r="AV324" s="133"/>
      <c r="AY324" s="41"/>
      <c r="AZ324" s="41"/>
      <c r="BA324" s="133"/>
      <c r="BB324" s="133"/>
      <c r="BC324" s="133"/>
      <c r="BD324" s="140"/>
      <c r="BE324" s="133"/>
      <c r="BF324" s="133"/>
      <c r="BG324" s="41"/>
      <c r="BH324" s="11"/>
      <c r="BI324" s="41"/>
      <c r="BJ324" s="41"/>
      <c r="BK324" s="133"/>
      <c r="BL324" s="133"/>
      <c r="BM324" s="133"/>
      <c r="BN324" s="133"/>
      <c r="BV324" s="41"/>
      <c r="BW324" s="41"/>
      <c r="BZ324" s="41"/>
    </row>
    <row r="325" spans="3:78" ht="118.5" customHeight="1" x14ac:dyDescent="0.25">
      <c r="C325" s="41"/>
      <c r="G325" s="41"/>
      <c r="H325" s="41"/>
      <c r="I325" s="41"/>
      <c r="J325" s="133"/>
      <c r="K325" s="133"/>
      <c r="L325" s="133"/>
      <c r="M325" s="133"/>
      <c r="O325" s="11"/>
      <c r="R325" s="133"/>
      <c r="S325" s="133"/>
      <c r="T325" s="133"/>
      <c r="U325" s="133"/>
      <c r="V325" s="133"/>
      <c r="X325" s="11"/>
      <c r="Z325" s="133"/>
      <c r="AA325" s="133"/>
      <c r="AB325" s="133"/>
      <c r="AC325" s="133"/>
      <c r="AD325" s="133"/>
      <c r="AE325" s="41"/>
      <c r="AG325" s="41"/>
      <c r="AH325" s="41"/>
      <c r="AI325" s="133"/>
      <c r="AJ325" s="133"/>
      <c r="AK325" s="133"/>
      <c r="AL325" s="133"/>
      <c r="AM325" s="133"/>
      <c r="AN325" s="41"/>
      <c r="AO325" s="11"/>
      <c r="AQ325" s="41"/>
      <c r="AR325" s="133"/>
      <c r="AS325" s="133"/>
      <c r="AT325" s="133"/>
      <c r="AU325" s="133"/>
      <c r="AV325" s="133"/>
      <c r="AY325" s="41"/>
      <c r="AZ325" s="41"/>
      <c r="BA325" s="133"/>
      <c r="BB325" s="133"/>
      <c r="BC325" s="133"/>
      <c r="BD325" s="140"/>
      <c r="BE325" s="133"/>
      <c r="BF325" s="133"/>
      <c r="BG325" s="41"/>
      <c r="BH325" s="11"/>
      <c r="BI325" s="41"/>
      <c r="BJ325" s="41"/>
      <c r="BK325" s="133"/>
      <c r="BL325" s="133"/>
      <c r="BM325" s="133"/>
      <c r="BN325" s="133"/>
      <c r="BV325" s="41"/>
      <c r="BW325" s="41"/>
      <c r="BZ325" s="41"/>
    </row>
    <row r="326" spans="3:78" ht="118.5" customHeight="1" x14ac:dyDescent="0.25">
      <c r="C326" s="41"/>
      <c r="G326" s="41"/>
      <c r="H326" s="41"/>
      <c r="I326" s="41"/>
      <c r="J326" s="133"/>
      <c r="K326" s="133"/>
      <c r="L326" s="133"/>
      <c r="M326" s="133"/>
      <c r="O326" s="11"/>
      <c r="R326" s="133"/>
      <c r="S326" s="133"/>
      <c r="T326" s="133"/>
      <c r="U326" s="133"/>
      <c r="V326" s="133"/>
      <c r="X326" s="11"/>
      <c r="Z326" s="133"/>
      <c r="AA326" s="133"/>
      <c r="AB326" s="133"/>
      <c r="AC326" s="133"/>
      <c r="AD326" s="133"/>
      <c r="AE326" s="41"/>
      <c r="AG326" s="41"/>
      <c r="AH326" s="41"/>
      <c r="AI326" s="133"/>
      <c r="AJ326" s="133"/>
      <c r="AK326" s="133"/>
      <c r="AL326" s="133"/>
      <c r="AM326" s="133"/>
      <c r="AN326" s="41"/>
      <c r="AO326" s="11"/>
      <c r="AQ326" s="41"/>
      <c r="AR326" s="133"/>
      <c r="AS326" s="133"/>
      <c r="AT326" s="133"/>
      <c r="AU326" s="133"/>
      <c r="AV326" s="133"/>
      <c r="AY326" s="41"/>
      <c r="AZ326" s="41"/>
      <c r="BA326" s="133"/>
      <c r="BB326" s="133"/>
      <c r="BC326" s="133"/>
      <c r="BD326" s="140"/>
      <c r="BE326" s="133"/>
      <c r="BF326" s="133"/>
      <c r="BG326" s="41"/>
      <c r="BH326" s="11"/>
      <c r="BI326" s="41"/>
      <c r="BJ326" s="41"/>
      <c r="BK326" s="133"/>
      <c r="BL326" s="133"/>
      <c r="BM326" s="133"/>
      <c r="BN326" s="133"/>
      <c r="BV326" s="41"/>
      <c r="BW326" s="41"/>
      <c r="BZ326" s="41"/>
    </row>
    <row r="327" spans="3:78" ht="118.5" customHeight="1" x14ac:dyDescent="0.25">
      <c r="C327" s="41"/>
      <c r="G327" s="41"/>
      <c r="H327" s="41"/>
      <c r="I327" s="41"/>
      <c r="J327" s="133"/>
      <c r="K327" s="133"/>
      <c r="L327" s="133"/>
      <c r="M327" s="133"/>
      <c r="O327" s="11"/>
      <c r="R327" s="133"/>
      <c r="S327" s="133"/>
      <c r="T327" s="133"/>
      <c r="U327" s="133"/>
      <c r="V327" s="133"/>
      <c r="X327" s="11"/>
      <c r="Z327" s="133"/>
      <c r="AA327" s="133"/>
      <c r="AB327" s="133"/>
      <c r="AC327" s="133"/>
      <c r="AD327" s="133"/>
      <c r="AE327" s="41"/>
      <c r="AG327" s="41"/>
      <c r="AH327" s="41"/>
      <c r="AI327" s="133"/>
      <c r="AJ327" s="133"/>
      <c r="AK327" s="133"/>
      <c r="AL327" s="133"/>
      <c r="AM327" s="133"/>
      <c r="AN327" s="41"/>
      <c r="AO327" s="11"/>
      <c r="AQ327" s="41"/>
      <c r="AR327" s="133"/>
      <c r="AS327" s="133"/>
      <c r="AT327" s="133"/>
      <c r="AU327" s="133"/>
      <c r="AV327" s="133"/>
      <c r="AY327" s="41"/>
      <c r="AZ327" s="41"/>
      <c r="BA327" s="133"/>
      <c r="BB327" s="133"/>
      <c r="BC327" s="133"/>
      <c r="BD327" s="140"/>
      <c r="BE327" s="133"/>
      <c r="BF327" s="133"/>
      <c r="BG327" s="41"/>
      <c r="BH327" s="11"/>
      <c r="BI327" s="41"/>
      <c r="BJ327" s="41"/>
      <c r="BK327" s="133"/>
      <c r="BL327" s="133"/>
      <c r="BM327" s="133"/>
      <c r="BN327" s="133"/>
      <c r="BV327" s="41"/>
      <c r="BW327" s="41"/>
      <c r="BZ327" s="41"/>
    </row>
    <row r="328" spans="3:78" ht="118.5" customHeight="1" x14ac:dyDescent="0.25">
      <c r="C328" s="41"/>
      <c r="G328" s="41"/>
      <c r="H328" s="41"/>
      <c r="I328" s="41"/>
      <c r="J328" s="133"/>
      <c r="K328" s="133"/>
      <c r="L328" s="133"/>
      <c r="M328" s="133"/>
      <c r="O328" s="11"/>
      <c r="R328" s="133"/>
      <c r="S328" s="133"/>
      <c r="T328" s="133"/>
      <c r="U328" s="133"/>
      <c r="V328" s="133"/>
      <c r="X328" s="11"/>
      <c r="Z328" s="133"/>
      <c r="AA328" s="133"/>
      <c r="AB328" s="133"/>
      <c r="AC328" s="133"/>
      <c r="AD328" s="133"/>
      <c r="AE328" s="41"/>
      <c r="AG328" s="41"/>
      <c r="AH328" s="41"/>
      <c r="AI328" s="133"/>
      <c r="AJ328" s="133"/>
      <c r="AK328" s="133"/>
      <c r="AL328" s="133"/>
      <c r="AM328" s="133"/>
      <c r="AN328" s="41"/>
      <c r="AO328" s="11"/>
      <c r="AQ328" s="41"/>
      <c r="AR328" s="133"/>
      <c r="AS328" s="133"/>
      <c r="AT328" s="133"/>
      <c r="AU328" s="133"/>
      <c r="AV328" s="133"/>
      <c r="AY328" s="41"/>
      <c r="AZ328" s="41"/>
      <c r="BA328" s="133"/>
      <c r="BB328" s="133"/>
      <c r="BC328" s="133"/>
      <c r="BD328" s="140"/>
      <c r="BE328" s="133"/>
      <c r="BF328" s="133"/>
      <c r="BG328" s="41"/>
      <c r="BH328" s="11"/>
      <c r="BI328" s="41"/>
      <c r="BJ328" s="41"/>
      <c r="BK328" s="133"/>
      <c r="BL328" s="133"/>
      <c r="BM328" s="133"/>
      <c r="BN328" s="133"/>
      <c r="BV328" s="41"/>
      <c r="BW328" s="41"/>
      <c r="BZ328" s="41"/>
    </row>
    <row r="329" spans="3:78" ht="118.5" customHeight="1" x14ac:dyDescent="0.25">
      <c r="C329" s="41"/>
      <c r="G329" s="41"/>
      <c r="H329" s="41"/>
      <c r="I329" s="41"/>
      <c r="J329" s="133"/>
      <c r="K329" s="133"/>
      <c r="L329" s="133"/>
      <c r="M329" s="133"/>
      <c r="O329" s="11"/>
      <c r="R329" s="133"/>
      <c r="S329" s="133"/>
      <c r="T329" s="133"/>
      <c r="U329" s="133"/>
      <c r="V329" s="133"/>
      <c r="X329" s="11"/>
      <c r="Z329" s="133"/>
      <c r="AA329" s="133"/>
      <c r="AB329" s="133"/>
      <c r="AC329" s="133"/>
      <c r="AD329" s="133"/>
      <c r="AE329" s="41"/>
      <c r="AG329" s="41"/>
      <c r="AH329" s="41"/>
      <c r="AI329" s="133"/>
      <c r="AJ329" s="133"/>
      <c r="AK329" s="133"/>
      <c r="AL329" s="133"/>
      <c r="AM329" s="133"/>
      <c r="AN329" s="41"/>
      <c r="AO329" s="11"/>
      <c r="AQ329" s="41"/>
      <c r="AR329" s="133"/>
      <c r="AS329" s="133"/>
      <c r="AT329" s="133"/>
      <c r="AU329" s="133"/>
      <c r="AV329" s="133"/>
      <c r="AY329" s="41"/>
      <c r="AZ329" s="41"/>
      <c r="BA329" s="133"/>
      <c r="BB329" s="133"/>
      <c r="BC329" s="133"/>
      <c r="BD329" s="140"/>
      <c r="BE329" s="133"/>
      <c r="BF329" s="133"/>
      <c r="BG329" s="41"/>
      <c r="BH329" s="11"/>
      <c r="BI329" s="41"/>
      <c r="BJ329" s="41"/>
      <c r="BK329" s="133"/>
      <c r="BL329" s="133"/>
      <c r="BM329" s="133"/>
      <c r="BN329" s="133"/>
      <c r="BV329" s="41"/>
      <c r="BW329" s="41"/>
      <c r="BZ329" s="41"/>
    </row>
    <row r="330" spans="3:78" ht="118.5" customHeight="1" x14ac:dyDescent="0.25">
      <c r="C330" s="41"/>
      <c r="G330" s="41"/>
      <c r="H330" s="41"/>
      <c r="I330" s="41"/>
      <c r="J330" s="133"/>
      <c r="K330" s="133"/>
      <c r="L330" s="133"/>
      <c r="M330" s="133"/>
      <c r="O330" s="11"/>
      <c r="R330" s="133"/>
      <c r="S330" s="133"/>
      <c r="T330" s="133"/>
      <c r="U330" s="133"/>
      <c r="V330" s="133"/>
      <c r="X330" s="11"/>
      <c r="Z330" s="133"/>
      <c r="AA330" s="133"/>
      <c r="AB330" s="133"/>
      <c r="AC330" s="133"/>
      <c r="AD330" s="133"/>
      <c r="AE330" s="41"/>
      <c r="AG330" s="41"/>
      <c r="AH330" s="41"/>
      <c r="AI330" s="133"/>
      <c r="AJ330" s="133"/>
      <c r="AK330" s="133"/>
      <c r="AL330" s="133"/>
      <c r="AM330" s="133"/>
      <c r="AN330" s="41"/>
      <c r="AO330" s="11"/>
      <c r="AQ330" s="41"/>
      <c r="AR330" s="133"/>
      <c r="AS330" s="133"/>
      <c r="AT330" s="133"/>
      <c r="AU330" s="133"/>
      <c r="AV330" s="133"/>
      <c r="AY330" s="41"/>
      <c r="AZ330" s="41"/>
      <c r="BA330" s="133"/>
      <c r="BB330" s="133"/>
      <c r="BC330" s="133"/>
      <c r="BD330" s="140"/>
      <c r="BE330" s="133"/>
      <c r="BF330" s="133"/>
      <c r="BG330" s="41"/>
      <c r="BH330" s="11"/>
      <c r="BI330" s="41"/>
      <c r="BJ330" s="41"/>
      <c r="BK330" s="133"/>
      <c r="BL330" s="133"/>
      <c r="BM330" s="133"/>
      <c r="BN330" s="133"/>
      <c r="BV330" s="41"/>
      <c r="BW330" s="41"/>
      <c r="BZ330" s="41"/>
    </row>
    <row r="331" spans="3:78" ht="118.5" customHeight="1" x14ac:dyDescent="0.25">
      <c r="C331" s="41"/>
      <c r="G331" s="41"/>
      <c r="H331" s="41"/>
      <c r="I331" s="41"/>
      <c r="J331" s="133"/>
      <c r="K331" s="133"/>
      <c r="L331" s="133"/>
      <c r="M331" s="133"/>
      <c r="O331" s="11"/>
      <c r="R331" s="133"/>
      <c r="S331" s="133"/>
      <c r="T331" s="133"/>
      <c r="U331" s="133"/>
      <c r="V331" s="133"/>
      <c r="X331" s="11"/>
      <c r="Z331" s="133"/>
      <c r="AA331" s="133"/>
      <c r="AB331" s="133"/>
      <c r="AC331" s="133"/>
      <c r="AD331" s="133"/>
      <c r="AE331" s="41"/>
      <c r="AG331" s="41"/>
      <c r="AH331" s="41"/>
      <c r="AI331" s="133"/>
      <c r="AJ331" s="133"/>
      <c r="AK331" s="133"/>
      <c r="AL331" s="133"/>
      <c r="AM331" s="133"/>
      <c r="AN331" s="41"/>
      <c r="AO331" s="11"/>
      <c r="AQ331" s="41"/>
      <c r="AR331" s="133"/>
      <c r="AS331" s="133"/>
      <c r="AT331" s="133"/>
      <c r="AU331" s="133"/>
      <c r="AV331" s="133"/>
      <c r="AY331" s="41"/>
      <c r="AZ331" s="41"/>
      <c r="BA331" s="133"/>
      <c r="BB331" s="133"/>
      <c r="BC331" s="133"/>
      <c r="BD331" s="140"/>
      <c r="BE331" s="133"/>
      <c r="BF331" s="133"/>
      <c r="BG331" s="41"/>
      <c r="BH331" s="11"/>
      <c r="BI331" s="41"/>
      <c r="BJ331" s="41"/>
      <c r="BK331" s="133"/>
      <c r="BL331" s="133"/>
      <c r="BM331" s="133"/>
      <c r="BN331" s="133"/>
      <c r="BV331" s="41"/>
      <c r="BW331" s="41"/>
      <c r="BZ331" s="41"/>
    </row>
    <row r="332" spans="3:78" ht="118.5" customHeight="1" x14ac:dyDescent="0.25">
      <c r="C332" s="41"/>
      <c r="G332" s="41"/>
      <c r="H332" s="41"/>
      <c r="I332" s="41"/>
      <c r="J332" s="133"/>
      <c r="K332" s="133"/>
      <c r="L332" s="133"/>
      <c r="M332" s="133"/>
      <c r="O332" s="11"/>
      <c r="R332" s="133"/>
      <c r="S332" s="133"/>
      <c r="T332" s="133"/>
      <c r="U332" s="133"/>
      <c r="V332" s="133"/>
      <c r="X332" s="11"/>
      <c r="Z332" s="133"/>
      <c r="AA332" s="133"/>
      <c r="AB332" s="133"/>
      <c r="AC332" s="133"/>
      <c r="AD332" s="133"/>
      <c r="AE332" s="41"/>
      <c r="AG332" s="41"/>
      <c r="AH332" s="41"/>
      <c r="AI332" s="133"/>
      <c r="AJ332" s="133"/>
      <c r="AK332" s="133"/>
      <c r="AL332" s="133"/>
      <c r="AM332" s="133"/>
      <c r="AN332" s="41"/>
      <c r="AO332" s="11"/>
      <c r="AQ332" s="41"/>
      <c r="AR332" s="133"/>
      <c r="AS332" s="133"/>
      <c r="AT332" s="133"/>
      <c r="AU332" s="133"/>
      <c r="AV332" s="133"/>
      <c r="AY332" s="41"/>
      <c r="AZ332" s="41"/>
      <c r="BA332" s="133"/>
      <c r="BB332" s="133"/>
      <c r="BC332" s="133"/>
      <c r="BD332" s="140"/>
      <c r="BE332" s="133"/>
      <c r="BF332" s="133"/>
      <c r="BG332" s="41"/>
      <c r="BH332" s="11"/>
      <c r="BI332" s="41"/>
      <c r="BJ332" s="41"/>
      <c r="BK332" s="133"/>
      <c r="BL332" s="133"/>
      <c r="BM332" s="133"/>
      <c r="BN332" s="133"/>
      <c r="BV332" s="41"/>
      <c r="BW332" s="41"/>
      <c r="BZ332" s="41"/>
    </row>
    <row r="333" spans="3:78" ht="118.5" customHeight="1" x14ac:dyDescent="0.25">
      <c r="C333" s="41"/>
      <c r="G333" s="41"/>
      <c r="H333" s="41"/>
      <c r="I333" s="41"/>
      <c r="J333" s="133"/>
      <c r="K333" s="133"/>
      <c r="L333" s="133"/>
      <c r="M333" s="133"/>
      <c r="O333" s="11"/>
      <c r="R333" s="133"/>
      <c r="S333" s="133"/>
      <c r="T333" s="133"/>
      <c r="U333" s="133"/>
      <c r="V333" s="133"/>
      <c r="X333" s="11"/>
      <c r="Z333" s="133"/>
      <c r="AA333" s="133"/>
      <c r="AB333" s="133"/>
      <c r="AC333" s="133"/>
      <c r="AD333" s="133"/>
      <c r="AE333" s="41"/>
      <c r="AG333" s="41"/>
      <c r="AH333" s="41"/>
      <c r="AI333" s="133"/>
      <c r="AJ333" s="133"/>
      <c r="AK333" s="133"/>
      <c r="AL333" s="133"/>
      <c r="AM333" s="133"/>
      <c r="AN333" s="41"/>
      <c r="AO333" s="11"/>
      <c r="AQ333" s="41"/>
      <c r="AR333" s="133"/>
      <c r="AS333" s="133"/>
      <c r="AT333" s="133"/>
      <c r="AU333" s="133"/>
      <c r="AV333" s="133"/>
      <c r="AY333" s="41"/>
      <c r="AZ333" s="41"/>
      <c r="BA333" s="133"/>
      <c r="BB333" s="133"/>
      <c r="BC333" s="133"/>
      <c r="BD333" s="140"/>
      <c r="BE333" s="133"/>
      <c r="BF333" s="133"/>
      <c r="BG333" s="41"/>
      <c r="BH333" s="11"/>
      <c r="BI333" s="41"/>
      <c r="BJ333" s="41"/>
      <c r="BK333" s="133"/>
      <c r="BL333" s="133"/>
      <c r="BM333" s="133"/>
      <c r="BN333" s="133"/>
      <c r="BV333" s="41"/>
      <c r="BW333" s="41"/>
      <c r="BZ333" s="41"/>
    </row>
    <row r="334" spans="3:78" ht="118.5" customHeight="1" x14ac:dyDescent="0.25">
      <c r="C334" s="41"/>
      <c r="G334" s="41"/>
      <c r="H334" s="41"/>
      <c r="I334" s="41"/>
      <c r="J334" s="133"/>
      <c r="K334" s="133"/>
      <c r="L334" s="133"/>
      <c r="M334" s="133"/>
      <c r="O334" s="11"/>
      <c r="R334" s="133"/>
      <c r="S334" s="133"/>
      <c r="T334" s="133"/>
      <c r="U334" s="133"/>
      <c r="V334" s="133"/>
      <c r="X334" s="11"/>
      <c r="Z334" s="133"/>
      <c r="AA334" s="133"/>
      <c r="AB334" s="133"/>
      <c r="AC334" s="133"/>
      <c r="AD334" s="133"/>
      <c r="AE334" s="41"/>
      <c r="AG334" s="41"/>
      <c r="AH334" s="41"/>
      <c r="AI334" s="133"/>
      <c r="AJ334" s="133"/>
      <c r="AK334" s="133"/>
      <c r="AL334" s="133"/>
      <c r="AM334" s="133"/>
      <c r="AN334" s="41"/>
      <c r="AO334" s="11"/>
      <c r="AQ334" s="41"/>
      <c r="AR334" s="133"/>
      <c r="AS334" s="133"/>
      <c r="AT334" s="133"/>
      <c r="AU334" s="133"/>
      <c r="AV334" s="133"/>
      <c r="AY334" s="41"/>
      <c r="AZ334" s="41"/>
      <c r="BA334" s="133"/>
      <c r="BB334" s="133"/>
      <c r="BC334" s="133"/>
      <c r="BD334" s="140"/>
      <c r="BE334" s="133"/>
      <c r="BF334" s="133"/>
      <c r="BG334" s="41"/>
      <c r="BH334" s="11"/>
      <c r="BI334" s="41"/>
      <c r="BJ334" s="41"/>
      <c r="BK334" s="133"/>
      <c r="BL334" s="133"/>
      <c r="BM334" s="133"/>
      <c r="BN334" s="133"/>
      <c r="BV334" s="41"/>
      <c r="BW334" s="41"/>
      <c r="BZ334" s="41"/>
    </row>
    <row r="335" spans="3:78" ht="118.5" customHeight="1" x14ac:dyDescent="0.25">
      <c r="C335" s="41"/>
      <c r="G335" s="41"/>
      <c r="H335" s="41"/>
      <c r="I335" s="41"/>
      <c r="J335" s="133"/>
      <c r="K335" s="133"/>
      <c r="L335" s="133"/>
      <c r="M335" s="133"/>
      <c r="O335" s="11"/>
      <c r="R335" s="133"/>
      <c r="S335" s="133"/>
      <c r="T335" s="133"/>
      <c r="U335" s="133"/>
      <c r="V335" s="133"/>
      <c r="X335" s="11"/>
      <c r="Z335" s="133"/>
      <c r="AA335" s="133"/>
      <c r="AB335" s="133"/>
      <c r="AC335" s="133"/>
      <c r="AD335" s="133"/>
      <c r="AE335" s="41"/>
      <c r="AG335" s="41"/>
      <c r="AH335" s="41"/>
      <c r="AI335" s="133"/>
      <c r="AJ335" s="133"/>
      <c r="AK335" s="133"/>
      <c r="AL335" s="133"/>
      <c r="AM335" s="133"/>
      <c r="AN335" s="41"/>
      <c r="AO335" s="11"/>
      <c r="AQ335" s="41"/>
      <c r="AR335" s="133"/>
      <c r="AS335" s="133"/>
      <c r="AT335" s="133"/>
      <c r="AU335" s="133"/>
      <c r="AV335" s="133"/>
      <c r="AY335" s="41"/>
      <c r="AZ335" s="41"/>
      <c r="BA335" s="133"/>
      <c r="BB335" s="133"/>
      <c r="BC335" s="133"/>
      <c r="BD335" s="140"/>
      <c r="BE335" s="133"/>
      <c r="BF335" s="133"/>
      <c r="BG335" s="41"/>
      <c r="BH335" s="11"/>
      <c r="BI335" s="41"/>
      <c r="BJ335" s="41"/>
      <c r="BK335" s="133"/>
      <c r="BL335" s="133"/>
      <c r="BM335" s="133"/>
      <c r="BN335" s="133"/>
      <c r="BV335" s="41"/>
      <c r="BW335" s="41"/>
      <c r="BZ335" s="41"/>
    </row>
    <row r="336" spans="3:78" ht="118.5" customHeight="1" x14ac:dyDescent="0.25">
      <c r="C336" s="41"/>
      <c r="G336" s="41"/>
      <c r="H336" s="41"/>
      <c r="I336" s="41"/>
      <c r="J336" s="133"/>
      <c r="K336" s="133"/>
      <c r="L336" s="133"/>
      <c r="M336" s="133"/>
      <c r="O336" s="11"/>
      <c r="R336" s="133"/>
      <c r="S336" s="133"/>
      <c r="T336" s="133"/>
      <c r="U336" s="133"/>
      <c r="V336" s="133"/>
      <c r="X336" s="11"/>
      <c r="Z336" s="133"/>
      <c r="AA336" s="133"/>
      <c r="AB336" s="133"/>
      <c r="AC336" s="133"/>
      <c r="AD336" s="133"/>
      <c r="AE336" s="41"/>
      <c r="AG336" s="41"/>
      <c r="AH336" s="41"/>
      <c r="AI336" s="133"/>
      <c r="AJ336" s="133"/>
      <c r="AK336" s="133"/>
      <c r="AL336" s="133"/>
      <c r="AM336" s="133"/>
      <c r="AN336" s="41"/>
      <c r="AO336" s="11"/>
      <c r="AQ336" s="41"/>
      <c r="AR336" s="133"/>
      <c r="AS336" s="133"/>
      <c r="AT336" s="133"/>
      <c r="AU336" s="133"/>
      <c r="AV336" s="133"/>
      <c r="AY336" s="41"/>
      <c r="AZ336" s="41"/>
      <c r="BA336" s="133"/>
      <c r="BB336" s="133"/>
      <c r="BC336" s="133"/>
      <c r="BD336" s="140"/>
      <c r="BE336" s="133"/>
      <c r="BF336" s="133"/>
      <c r="BG336" s="41"/>
      <c r="BH336" s="11"/>
      <c r="BI336" s="41"/>
      <c r="BJ336" s="41"/>
      <c r="BK336" s="133"/>
      <c r="BL336" s="133"/>
      <c r="BM336" s="133"/>
      <c r="BN336" s="133"/>
      <c r="BV336" s="41"/>
      <c r="BW336" s="41"/>
      <c r="BZ336" s="41"/>
    </row>
    <row r="337" spans="3:78" ht="118.5" customHeight="1" x14ac:dyDescent="0.25">
      <c r="C337" s="41"/>
      <c r="G337" s="41"/>
      <c r="H337" s="41"/>
      <c r="I337" s="41"/>
      <c r="J337" s="133"/>
      <c r="K337" s="133"/>
      <c r="L337" s="133"/>
      <c r="M337" s="133"/>
      <c r="O337" s="11"/>
      <c r="R337" s="133"/>
      <c r="S337" s="133"/>
      <c r="T337" s="133"/>
      <c r="U337" s="133"/>
      <c r="V337" s="133"/>
      <c r="X337" s="11"/>
      <c r="Z337" s="133"/>
      <c r="AA337" s="133"/>
      <c r="AB337" s="133"/>
      <c r="AC337" s="133"/>
      <c r="AD337" s="133"/>
      <c r="AE337" s="41"/>
      <c r="AG337" s="41"/>
      <c r="AH337" s="41"/>
      <c r="AI337" s="133"/>
      <c r="AJ337" s="133"/>
      <c r="AK337" s="133"/>
      <c r="AL337" s="133"/>
      <c r="AM337" s="133"/>
      <c r="AN337" s="41"/>
      <c r="AO337" s="11"/>
      <c r="AQ337" s="41"/>
      <c r="AR337" s="133"/>
      <c r="AS337" s="133"/>
      <c r="AT337" s="133"/>
      <c r="AU337" s="133"/>
      <c r="AV337" s="133"/>
      <c r="AY337" s="41"/>
      <c r="AZ337" s="41"/>
      <c r="BA337" s="133"/>
      <c r="BB337" s="133"/>
      <c r="BC337" s="133"/>
      <c r="BD337" s="140"/>
      <c r="BE337" s="133"/>
      <c r="BF337" s="133"/>
      <c r="BG337" s="41"/>
      <c r="BH337" s="11"/>
      <c r="BI337" s="41"/>
      <c r="BJ337" s="41"/>
      <c r="BK337" s="133"/>
      <c r="BL337" s="133"/>
      <c r="BM337" s="133"/>
      <c r="BN337" s="133"/>
      <c r="BV337" s="41"/>
      <c r="BW337" s="41"/>
      <c r="BZ337" s="41"/>
    </row>
    <row r="338" spans="3:78" ht="118.5" customHeight="1" x14ac:dyDescent="0.25">
      <c r="C338" s="41"/>
      <c r="G338" s="41"/>
      <c r="H338" s="41"/>
      <c r="I338" s="41"/>
      <c r="J338" s="133"/>
      <c r="K338" s="133"/>
      <c r="L338" s="133"/>
      <c r="M338" s="133"/>
      <c r="O338" s="11"/>
      <c r="R338" s="133"/>
      <c r="S338" s="133"/>
      <c r="T338" s="133"/>
      <c r="U338" s="133"/>
      <c r="V338" s="133"/>
      <c r="X338" s="11"/>
      <c r="Z338" s="133"/>
      <c r="AA338" s="133"/>
      <c r="AB338" s="133"/>
      <c r="AC338" s="133"/>
      <c r="AD338" s="133"/>
      <c r="AE338" s="41"/>
      <c r="AG338" s="41"/>
      <c r="AH338" s="41"/>
      <c r="AI338" s="133"/>
      <c r="AJ338" s="133"/>
      <c r="AK338" s="133"/>
      <c r="AL338" s="133"/>
      <c r="AM338" s="133"/>
      <c r="AN338" s="41"/>
      <c r="AO338" s="11"/>
      <c r="AQ338" s="41"/>
      <c r="AR338" s="133"/>
      <c r="AS338" s="133"/>
      <c r="AT338" s="133"/>
      <c r="AU338" s="133"/>
      <c r="AV338" s="133"/>
      <c r="AY338" s="41"/>
      <c r="AZ338" s="41"/>
      <c r="BA338" s="133"/>
      <c r="BB338" s="133"/>
      <c r="BC338" s="133"/>
      <c r="BD338" s="140"/>
      <c r="BE338" s="133"/>
      <c r="BF338" s="133"/>
      <c r="BG338" s="41"/>
      <c r="BH338" s="11"/>
      <c r="BI338" s="41"/>
      <c r="BJ338" s="41"/>
      <c r="BK338" s="133"/>
      <c r="BL338" s="133"/>
      <c r="BM338" s="133"/>
      <c r="BN338" s="133"/>
      <c r="BV338" s="41"/>
      <c r="BW338" s="41"/>
      <c r="BZ338" s="41"/>
    </row>
    <row r="339" spans="3:78" ht="118.5" customHeight="1" x14ac:dyDescent="0.25">
      <c r="C339" s="41"/>
      <c r="G339" s="41"/>
      <c r="H339" s="41"/>
      <c r="I339" s="41"/>
      <c r="J339" s="133"/>
      <c r="K339" s="133"/>
      <c r="L339" s="133"/>
      <c r="M339" s="133"/>
      <c r="O339" s="11"/>
      <c r="R339" s="133"/>
      <c r="S339" s="133"/>
      <c r="T339" s="133"/>
      <c r="U339" s="133"/>
      <c r="V339" s="133"/>
      <c r="X339" s="11"/>
      <c r="Z339" s="133"/>
      <c r="AA339" s="133"/>
      <c r="AB339" s="133"/>
      <c r="AC339" s="133"/>
      <c r="AD339" s="133"/>
      <c r="AE339" s="41"/>
      <c r="AG339" s="41"/>
      <c r="AH339" s="41"/>
      <c r="AI339" s="133"/>
      <c r="AJ339" s="133"/>
      <c r="AK339" s="133"/>
      <c r="AL339" s="133"/>
      <c r="AM339" s="133"/>
      <c r="AN339" s="41"/>
      <c r="AO339" s="11"/>
      <c r="AQ339" s="41"/>
      <c r="AR339" s="133"/>
      <c r="AS339" s="133"/>
      <c r="AT339" s="133"/>
      <c r="AU339" s="133"/>
      <c r="AV339" s="133"/>
      <c r="AY339" s="41"/>
      <c r="AZ339" s="41"/>
      <c r="BA339" s="133"/>
      <c r="BB339" s="133"/>
      <c r="BC339" s="133"/>
      <c r="BD339" s="140"/>
      <c r="BE339" s="133"/>
      <c r="BF339" s="133"/>
      <c r="BG339" s="41"/>
      <c r="BH339" s="11"/>
      <c r="BI339" s="41"/>
      <c r="BJ339" s="41"/>
      <c r="BK339" s="133"/>
      <c r="BL339" s="133"/>
      <c r="BM339" s="133"/>
      <c r="BN339" s="133"/>
      <c r="BV339" s="41"/>
      <c r="BW339" s="41"/>
      <c r="BZ339" s="41"/>
    </row>
    <row r="340" spans="3:78" ht="118.5" customHeight="1" x14ac:dyDescent="0.25">
      <c r="C340" s="41"/>
      <c r="G340" s="41"/>
      <c r="H340" s="41"/>
      <c r="I340" s="41"/>
      <c r="J340" s="133"/>
      <c r="K340" s="133"/>
      <c r="L340" s="133"/>
      <c r="M340" s="133"/>
      <c r="O340" s="11"/>
      <c r="R340" s="133"/>
      <c r="S340" s="133"/>
      <c r="T340" s="133"/>
      <c r="U340" s="133"/>
      <c r="V340" s="133"/>
      <c r="X340" s="11"/>
      <c r="Z340" s="133"/>
      <c r="AA340" s="133"/>
      <c r="AB340" s="133"/>
      <c r="AC340" s="133"/>
      <c r="AD340" s="133"/>
      <c r="AE340" s="41"/>
      <c r="AG340" s="41"/>
      <c r="AH340" s="41"/>
      <c r="AI340" s="133"/>
      <c r="AJ340" s="133"/>
      <c r="AK340" s="133"/>
      <c r="AL340" s="133"/>
      <c r="AM340" s="133"/>
      <c r="AN340" s="41"/>
      <c r="AO340" s="11"/>
      <c r="AQ340" s="41"/>
      <c r="AR340" s="133"/>
      <c r="AS340" s="133"/>
      <c r="AT340" s="133"/>
      <c r="AU340" s="133"/>
      <c r="AV340" s="133"/>
      <c r="AY340" s="41"/>
      <c r="AZ340" s="41"/>
      <c r="BA340" s="133"/>
      <c r="BB340" s="133"/>
      <c r="BC340" s="133"/>
      <c r="BD340" s="140"/>
      <c r="BE340" s="133"/>
      <c r="BF340" s="133"/>
      <c r="BG340" s="41"/>
      <c r="BH340" s="11"/>
      <c r="BI340" s="41"/>
      <c r="BJ340" s="41"/>
      <c r="BK340" s="133"/>
      <c r="BL340" s="133"/>
      <c r="BM340" s="133"/>
      <c r="BN340" s="133"/>
      <c r="BV340" s="41"/>
      <c r="BW340" s="41"/>
      <c r="BZ340" s="41"/>
    </row>
    <row r="341" spans="3:78" ht="118.5" customHeight="1" x14ac:dyDescent="0.25">
      <c r="C341" s="41"/>
      <c r="G341" s="41"/>
      <c r="H341" s="41"/>
      <c r="I341" s="41"/>
      <c r="J341" s="133"/>
      <c r="K341" s="133"/>
      <c r="L341" s="133"/>
      <c r="M341" s="133"/>
      <c r="O341" s="11"/>
      <c r="R341" s="133"/>
      <c r="S341" s="133"/>
      <c r="T341" s="133"/>
      <c r="U341" s="133"/>
      <c r="V341" s="133"/>
      <c r="X341" s="11"/>
      <c r="Z341" s="133"/>
      <c r="AA341" s="133"/>
      <c r="AB341" s="133"/>
      <c r="AC341" s="133"/>
      <c r="AD341" s="133"/>
      <c r="AE341" s="41"/>
      <c r="AG341" s="41"/>
      <c r="AH341" s="41"/>
      <c r="AI341" s="133"/>
      <c r="AJ341" s="133"/>
      <c r="AK341" s="133"/>
      <c r="AL341" s="133"/>
      <c r="AM341" s="133"/>
      <c r="AN341" s="41"/>
      <c r="AO341" s="11"/>
      <c r="AQ341" s="41"/>
      <c r="AR341" s="133"/>
      <c r="AS341" s="133"/>
      <c r="AT341" s="133"/>
      <c r="AU341" s="133"/>
      <c r="AV341" s="133"/>
      <c r="AY341" s="41"/>
      <c r="AZ341" s="41"/>
      <c r="BA341" s="133"/>
      <c r="BB341" s="133"/>
      <c r="BC341" s="133"/>
      <c r="BD341" s="140"/>
      <c r="BE341" s="133"/>
      <c r="BF341" s="133"/>
      <c r="BG341" s="41"/>
      <c r="BH341" s="11"/>
      <c r="BI341" s="41"/>
      <c r="BJ341" s="41"/>
      <c r="BK341" s="133"/>
      <c r="BL341" s="133"/>
      <c r="BM341" s="133"/>
      <c r="BN341" s="133"/>
      <c r="BV341" s="41"/>
      <c r="BW341" s="41"/>
      <c r="BZ341" s="41"/>
    </row>
    <row r="342" spans="3:78" ht="118.5" customHeight="1" x14ac:dyDescent="0.25">
      <c r="C342" s="41"/>
      <c r="G342" s="41"/>
      <c r="H342" s="41"/>
      <c r="I342" s="41"/>
      <c r="J342" s="133"/>
      <c r="K342" s="133"/>
      <c r="L342" s="133"/>
      <c r="M342" s="133"/>
      <c r="O342" s="11"/>
      <c r="R342" s="133"/>
      <c r="S342" s="133"/>
      <c r="T342" s="133"/>
      <c r="U342" s="133"/>
      <c r="V342" s="133"/>
      <c r="X342" s="11"/>
      <c r="Z342" s="133"/>
      <c r="AA342" s="133"/>
      <c r="AB342" s="133"/>
      <c r="AC342" s="133"/>
      <c r="AD342" s="133"/>
      <c r="AE342" s="41"/>
      <c r="AG342" s="41"/>
      <c r="AH342" s="41"/>
      <c r="AI342" s="133"/>
      <c r="AJ342" s="133"/>
      <c r="AK342" s="133"/>
      <c r="AL342" s="133"/>
      <c r="AM342" s="133"/>
      <c r="AN342" s="41"/>
      <c r="AO342" s="11"/>
      <c r="AQ342" s="41"/>
      <c r="AR342" s="133"/>
      <c r="AS342" s="133"/>
      <c r="AT342" s="133"/>
      <c r="AU342" s="133"/>
      <c r="AV342" s="133"/>
      <c r="AY342" s="41"/>
      <c r="AZ342" s="41"/>
      <c r="BA342" s="133"/>
      <c r="BB342" s="133"/>
      <c r="BC342" s="133"/>
      <c r="BD342" s="140"/>
      <c r="BE342" s="133"/>
      <c r="BF342" s="133"/>
      <c r="BG342" s="41"/>
      <c r="BH342" s="11"/>
      <c r="BI342" s="41"/>
      <c r="BJ342" s="41"/>
      <c r="BK342" s="133"/>
      <c r="BL342" s="133"/>
      <c r="BM342" s="133"/>
      <c r="BN342" s="133"/>
      <c r="BV342" s="41"/>
      <c r="BW342" s="41"/>
      <c r="BZ342" s="41"/>
    </row>
    <row r="343" spans="3:78" ht="118.5" customHeight="1" x14ac:dyDescent="0.25">
      <c r="C343" s="41"/>
      <c r="G343" s="41"/>
      <c r="H343" s="41"/>
      <c r="I343" s="41"/>
      <c r="J343" s="133"/>
      <c r="K343" s="133"/>
      <c r="L343" s="133"/>
      <c r="M343" s="133"/>
      <c r="O343" s="11"/>
      <c r="R343" s="133"/>
      <c r="S343" s="133"/>
      <c r="T343" s="133"/>
      <c r="U343" s="133"/>
      <c r="V343" s="133"/>
      <c r="X343" s="11"/>
      <c r="Z343" s="133"/>
      <c r="AA343" s="133"/>
      <c r="AB343" s="133"/>
      <c r="AC343" s="133"/>
      <c r="AD343" s="133"/>
      <c r="AE343" s="41"/>
      <c r="AG343" s="41"/>
      <c r="AH343" s="41"/>
      <c r="AI343" s="133"/>
      <c r="AJ343" s="133"/>
      <c r="AK343" s="133"/>
      <c r="AL343" s="133"/>
      <c r="AM343" s="133"/>
      <c r="AN343" s="41"/>
      <c r="AO343" s="11"/>
      <c r="AQ343" s="41"/>
      <c r="AR343" s="133"/>
      <c r="AS343" s="133"/>
      <c r="AT343" s="133"/>
      <c r="AU343" s="133"/>
      <c r="AV343" s="133"/>
      <c r="AY343" s="41"/>
      <c r="AZ343" s="41"/>
      <c r="BA343" s="133"/>
      <c r="BB343" s="133"/>
      <c r="BC343" s="133"/>
      <c r="BD343" s="140"/>
      <c r="BE343" s="133"/>
      <c r="BF343" s="133"/>
      <c r="BG343" s="41"/>
      <c r="BH343" s="11"/>
      <c r="BI343" s="41"/>
      <c r="BJ343" s="41"/>
      <c r="BK343" s="133"/>
      <c r="BL343" s="133"/>
      <c r="BM343" s="133"/>
      <c r="BN343" s="133"/>
      <c r="BV343" s="41"/>
      <c r="BW343" s="41"/>
      <c r="BZ343" s="41"/>
    </row>
    <row r="344" spans="3:78" ht="118.5" customHeight="1" x14ac:dyDescent="0.25">
      <c r="C344" s="41"/>
      <c r="G344" s="41"/>
      <c r="H344" s="41"/>
      <c r="I344" s="41"/>
      <c r="J344" s="133"/>
      <c r="K344" s="133"/>
      <c r="L344" s="133"/>
      <c r="M344" s="133"/>
      <c r="O344" s="11"/>
      <c r="R344" s="133"/>
      <c r="S344" s="133"/>
      <c r="T344" s="133"/>
      <c r="U344" s="133"/>
      <c r="V344" s="133"/>
      <c r="X344" s="11"/>
      <c r="Z344" s="133"/>
      <c r="AA344" s="133"/>
      <c r="AB344" s="133"/>
      <c r="AC344" s="133"/>
      <c r="AD344" s="133"/>
      <c r="AE344" s="41"/>
      <c r="AG344" s="41"/>
      <c r="AH344" s="41"/>
      <c r="AI344" s="133"/>
      <c r="AJ344" s="133"/>
      <c r="AK344" s="133"/>
      <c r="AL344" s="133"/>
      <c r="AM344" s="133"/>
      <c r="AN344" s="41"/>
      <c r="AO344" s="11"/>
      <c r="AQ344" s="41"/>
      <c r="AR344" s="133"/>
      <c r="AS344" s="133"/>
      <c r="AT344" s="133"/>
      <c r="AU344" s="133"/>
      <c r="AV344" s="133"/>
      <c r="AY344" s="41"/>
      <c r="AZ344" s="41"/>
      <c r="BA344" s="133"/>
      <c r="BB344" s="133"/>
      <c r="BC344" s="133"/>
      <c r="BD344" s="140"/>
      <c r="BE344" s="133"/>
      <c r="BF344" s="133"/>
      <c r="BG344" s="41"/>
      <c r="BH344" s="11"/>
      <c r="BI344" s="41"/>
      <c r="BJ344" s="41"/>
      <c r="BK344" s="133"/>
      <c r="BL344" s="133"/>
      <c r="BM344" s="133"/>
      <c r="BN344" s="133"/>
      <c r="BV344" s="41"/>
      <c r="BW344" s="41"/>
      <c r="BZ344" s="41"/>
    </row>
    <row r="345" spans="3:78" ht="118.5" customHeight="1" x14ac:dyDescent="0.25">
      <c r="C345" s="41"/>
      <c r="G345" s="41"/>
      <c r="H345" s="41"/>
      <c r="I345" s="41"/>
      <c r="J345" s="133"/>
      <c r="K345" s="133"/>
      <c r="L345" s="133"/>
      <c r="M345" s="133"/>
      <c r="O345" s="11"/>
      <c r="R345" s="133"/>
      <c r="S345" s="133"/>
      <c r="T345" s="133"/>
      <c r="U345" s="133"/>
      <c r="V345" s="133"/>
      <c r="X345" s="11"/>
      <c r="Z345" s="133"/>
      <c r="AA345" s="133"/>
      <c r="AB345" s="133"/>
      <c r="AC345" s="133"/>
      <c r="AD345" s="133"/>
      <c r="AE345" s="41"/>
      <c r="AG345" s="41"/>
      <c r="AH345" s="41"/>
      <c r="AI345" s="133"/>
      <c r="AJ345" s="133"/>
      <c r="AK345" s="133"/>
      <c r="AL345" s="133"/>
      <c r="AM345" s="133"/>
      <c r="AN345" s="41"/>
      <c r="AO345" s="11"/>
      <c r="AQ345" s="41"/>
      <c r="AR345" s="133"/>
      <c r="AS345" s="133"/>
      <c r="AT345" s="133"/>
      <c r="AU345" s="133"/>
      <c r="AV345" s="133"/>
      <c r="AY345" s="41"/>
      <c r="AZ345" s="41"/>
      <c r="BA345" s="133"/>
      <c r="BB345" s="133"/>
      <c r="BC345" s="133"/>
      <c r="BD345" s="140"/>
      <c r="BE345" s="133"/>
      <c r="BF345" s="133"/>
      <c r="BG345" s="41"/>
      <c r="BH345" s="11"/>
      <c r="BI345" s="41"/>
      <c r="BJ345" s="41"/>
      <c r="BK345" s="133"/>
      <c r="BL345" s="133"/>
      <c r="BM345" s="133"/>
      <c r="BN345" s="133"/>
      <c r="BV345" s="41"/>
      <c r="BW345" s="41"/>
      <c r="BZ345" s="41"/>
    </row>
    <row r="346" spans="3:78" ht="118.5" customHeight="1" x14ac:dyDescent="0.25">
      <c r="C346" s="41"/>
      <c r="G346" s="41"/>
      <c r="H346" s="41"/>
      <c r="I346" s="41"/>
      <c r="J346" s="133"/>
      <c r="K346" s="133"/>
      <c r="L346" s="133"/>
      <c r="M346" s="133"/>
      <c r="O346" s="11"/>
      <c r="R346" s="133"/>
      <c r="S346" s="133"/>
      <c r="T346" s="133"/>
      <c r="U346" s="133"/>
      <c r="V346" s="133"/>
      <c r="X346" s="11"/>
      <c r="Z346" s="133"/>
      <c r="AA346" s="133"/>
      <c r="AB346" s="133"/>
      <c r="AC346" s="133"/>
      <c r="AD346" s="133"/>
      <c r="AE346" s="41"/>
      <c r="AG346" s="41"/>
      <c r="AH346" s="41"/>
      <c r="AI346" s="133"/>
      <c r="AJ346" s="133"/>
      <c r="AK346" s="133"/>
      <c r="AL346" s="133"/>
      <c r="AM346" s="133"/>
      <c r="AN346" s="41"/>
      <c r="AO346" s="11"/>
      <c r="AQ346" s="41"/>
      <c r="AR346" s="133"/>
      <c r="AS346" s="133"/>
      <c r="AT346" s="133"/>
      <c r="AU346" s="133"/>
      <c r="AV346" s="133"/>
      <c r="AY346" s="41"/>
      <c r="AZ346" s="41"/>
      <c r="BA346" s="133"/>
      <c r="BB346" s="133"/>
      <c r="BC346" s="133"/>
      <c r="BD346" s="140"/>
      <c r="BE346" s="133"/>
      <c r="BF346" s="133"/>
      <c r="BG346" s="41"/>
      <c r="BH346" s="11"/>
      <c r="BI346" s="41"/>
      <c r="BJ346" s="41"/>
      <c r="BK346" s="133"/>
      <c r="BL346" s="133"/>
      <c r="BM346" s="133"/>
      <c r="BN346" s="133"/>
      <c r="BV346" s="41"/>
      <c r="BW346" s="41"/>
      <c r="BZ346" s="41"/>
    </row>
    <row r="347" spans="3:78" ht="118.5" customHeight="1" x14ac:dyDescent="0.25">
      <c r="C347" s="41"/>
      <c r="G347" s="41"/>
      <c r="H347" s="41"/>
      <c r="I347" s="41"/>
      <c r="J347" s="133"/>
      <c r="K347" s="133"/>
      <c r="L347" s="133"/>
      <c r="M347" s="133"/>
      <c r="O347" s="11"/>
      <c r="R347" s="133"/>
      <c r="S347" s="133"/>
      <c r="T347" s="133"/>
      <c r="U347" s="133"/>
      <c r="V347" s="133"/>
      <c r="X347" s="11"/>
      <c r="Z347" s="133"/>
      <c r="AA347" s="133"/>
      <c r="AB347" s="133"/>
      <c r="AC347" s="133"/>
      <c r="AD347" s="133"/>
      <c r="AE347" s="41"/>
      <c r="AG347" s="41"/>
      <c r="AH347" s="41"/>
      <c r="AI347" s="133"/>
      <c r="AJ347" s="133"/>
      <c r="AK347" s="133"/>
      <c r="AL347" s="133"/>
      <c r="AM347" s="133"/>
      <c r="AN347" s="41"/>
      <c r="AO347" s="11"/>
      <c r="AQ347" s="41"/>
      <c r="AR347" s="133"/>
      <c r="AS347" s="133"/>
      <c r="AT347" s="133"/>
      <c r="AU347" s="133"/>
      <c r="AV347" s="133"/>
      <c r="AY347" s="41"/>
      <c r="AZ347" s="41"/>
      <c r="BA347" s="133"/>
      <c r="BB347" s="133"/>
      <c r="BC347" s="133"/>
      <c r="BD347" s="140"/>
      <c r="BE347" s="133"/>
      <c r="BF347" s="133"/>
      <c r="BG347" s="41"/>
      <c r="BH347" s="11"/>
      <c r="BI347" s="41"/>
      <c r="BJ347" s="41"/>
      <c r="BK347" s="133"/>
      <c r="BL347" s="133"/>
      <c r="BM347" s="133"/>
      <c r="BN347" s="133"/>
      <c r="BV347" s="41"/>
      <c r="BW347" s="41"/>
      <c r="BZ347" s="41"/>
    </row>
    <row r="348" spans="3:78" ht="118.5" customHeight="1" x14ac:dyDescent="0.25">
      <c r="C348" s="41"/>
      <c r="G348" s="41"/>
      <c r="H348" s="41"/>
      <c r="I348" s="41"/>
      <c r="J348" s="133"/>
      <c r="K348" s="133"/>
      <c r="L348" s="133"/>
      <c r="M348" s="133"/>
      <c r="O348" s="11"/>
      <c r="R348" s="133"/>
      <c r="S348" s="133"/>
      <c r="T348" s="133"/>
      <c r="U348" s="133"/>
      <c r="V348" s="133"/>
      <c r="X348" s="11"/>
      <c r="Z348" s="133"/>
      <c r="AA348" s="133"/>
      <c r="AB348" s="133"/>
      <c r="AC348" s="133"/>
      <c r="AD348" s="133"/>
      <c r="AE348" s="41"/>
      <c r="AG348" s="41"/>
      <c r="AH348" s="41"/>
      <c r="AI348" s="133"/>
      <c r="AJ348" s="133"/>
      <c r="AK348" s="133"/>
      <c r="AL348" s="133"/>
      <c r="AM348" s="133"/>
      <c r="AN348" s="41"/>
      <c r="AO348" s="11"/>
      <c r="AQ348" s="41"/>
      <c r="AR348" s="133"/>
      <c r="AS348" s="133"/>
      <c r="AT348" s="133"/>
      <c r="AU348" s="133"/>
      <c r="AV348" s="133"/>
      <c r="AY348" s="41"/>
      <c r="AZ348" s="41"/>
      <c r="BA348" s="133"/>
      <c r="BB348" s="133"/>
      <c r="BC348" s="133"/>
      <c r="BD348" s="140"/>
      <c r="BE348" s="133"/>
      <c r="BF348" s="133"/>
      <c r="BG348" s="41"/>
      <c r="BH348" s="11"/>
      <c r="BI348" s="41"/>
      <c r="BJ348" s="41"/>
      <c r="BK348" s="133"/>
      <c r="BL348" s="133"/>
      <c r="BM348" s="133"/>
      <c r="BN348" s="133"/>
      <c r="BV348" s="41"/>
      <c r="BW348" s="41"/>
      <c r="BZ348" s="41"/>
    </row>
    <row r="349" spans="3:78" ht="118.5" customHeight="1" x14ac:dyDescent="0.25">
      <c r="C349" s="41"/>
      <c r="G349" s="41"/>
      <c r="H349" s="41"/>
      <c r="I349" s="41"/>
      <c r="J349" s="133"/>
      <c r="K349" s="133"/>
      <c r="L349" s="133"/>
      <c r="M349" s="133"/>
      <c r="O349" s="11"/>
      <c r="R349" s="133"/>
      <c r="S349" s="133"/>
      <c r="T349" s="133"/>
      <c r="U349" s="133"/>
      <c r="V349" s="133"/>
      <c r="X349" s="11"/>
      <c r="Z349" s="133"/>
      <c r="AA349" s="133"/>
      <c r="AB349" s="133"/>
      <c r="AC349" s="133"/>
      <c r="AD349" s="133"/>
      <c r="AE349" s="41"/>
      <c r="AG349" s="41"/>
      <c r="AH349" s="41"/>
      <c r="AI349" s="133"/>
      <c r="AJ349" s="133"/>
      <c r="AK349" s="133"/>
      <c r="AL349" s="133"/>
      <c r="AM349" s="133"/>
      <c r="AN349" s="41"/>
      <c r="AO349" s="11"/>
      <c r="AQ349" s="41"/>
      <c r="AR349" s="133"/>
      <c r="AS349" s="133"/>
      <c r="AT349" s="133"/>
      <c r="AU349" s="133"/>
      <c r="AV349" s="133"/>
      <c r="AY349" s="41"/>
      <c r="AZ349" s="41"/>
      <c r="BA349" s="133"/>
      <c r="BB349" s="133"/>
      <c r="BC349" s="133"/>
      <c r="BD349" s="140"/>
      <c r="BE349" s="133"/>
      <c r="BF349" s="133"/>
      <c r="BG349" s="41"/>
      <c r="BH349" s="11"/>
      <c r="BI349" s="41"/>
      <c r="BJ349" s="41"/>
      <c r="BK349" s="133"/>
      <c r="BL349" s="133"/>
      <c r="BM349" s="133"/>
      <c r="BN349" s="133"/>
      <c r="BV349" s="41"/>
      <c r="BW349" s="41"/>
      <c r="BZ349" s="41"/>
    </row>
    <row r="350" spans="3:78" ht="118.5" customHeight="1" x14ac:dyDescent="0.25">
      <c r="C350" s="41"/>
      <c r="G350" s="41"/>
      <c r="H350" s="41"/>
      <c r="I350" s="41"/>
      <c r="J350" s="133"/>
      <c r="K350" s="133"/>
      <c r="L350" s="133"/>
      <c r="M350" s="133"/>
      <c r="O350" s="11"/>
      <c r="R350" s="133"/>
      <c r="S350" s="133"/>
      <c r="T350" s="133"/>
      <c r="U350" s="133"/>
      <c r="V350" s="133"/>
      <c r="X350" s="11"/>
      <c r="Z350" s="133"/>
      <c r="AA350" s="133"/>
      <c r="AB350" s="133"/>
      <c r="AC350" s="133"/>
      <c r="AD350" s="133"/>
      <c r="AE350" s="41"/>
      <c r="AG350" s="41"/>
      <c r="AH350" s="41"/>
      <c r="AI350" s="133"/>
      <c r="AJ350" s="133"/>
      <c r="AK350" s="133"/>
      <c r="AL350" s="133"/>
      <c r="AM350" s="133"/>
      <c r="AN350" s="41"/>
      <c r="AO350" s="11"/>
      <c r="AQ350" s="41"/>
      <c r="AR350" s="133"/>
      <c r="AS350" s="133"/>
      <c r="AT350" s="133"/>
      <c r="AU350" s="133"/>
      <c r="AV350" s="133"/>
      <c r="AY350" s="41"/>
      <c r="AZ350" s="41"/>
      <c r="BA350" s="133"/>
      <c r="BB350" s="133"/>
      <c r="BC350" s="133"/>
      <c r="BD350" s="140"/>
      <c r="BE350" s="133"/>
      <c r="BF350" s="133"/>
      <c r="BG350" s="41"/>
      <c r="BH350" s="11"/>
      <c r="BI350" s="41"/>
      <c r="BJ350" s="41"/>
      <c r="BK350" s="133"/>
      <c r="BL350" s="133"/>
      <c r="BM350" s="133"/>
      <c r="BN350" s="133"/>
      <c r="BV350" s="41"/>
      <c r="BW350" s="41"/>
      <c r="BZ350" s="41"/>
    </row>
    <row r="351" spans="3:78" ht="118.5" customHeight="1" x14ac:dyDescent="0.25">
      <c r="C351" s="41"/>
      <c r="G351" s="41"/>
      <c r="H351" s="41"/>
      <c r="I351" s="41"/>
      <c r="J351" s="133"/>
      <c r="K351" s="133"/>
      <c r="L351" s="133"/>
      <c r="M351" s="133"/>
      <c r="O351" s="11"/>
      <c r="R351" s="133"/>
      <c r="S351" s="133"/>
      <c r="T351" s="133"/>
      <c r="U351" s="133"/>
      <c r="V351" s="133"/>
      <c r="X351" s="11"/>
      <c r="Z351" s="133"/>
      <c r="AA351" s="133"/>
      <c r="AB351" s="133"/>
      <c r="AC351" s="133"/>
      <c r="AD351" s="133"/>
      <c r="AE351" s="41"/>
      <c r="AG351" s="41"/>
      <c r="AH351" s="41"/>
      <c r="AI351" s="133"/>
      <c r="AJ351" s="133"/>
      <c r="AK351" s="133"/>
      <c r="AL351" s="133"/>
      <c r="AM351" s="133"/>
      <c r="AN351" s="41"/>
      <c r="AO351" s="11"/>
      <c r="AQ351" s="41"/>
      <c r="AR351" s="133"/>
      <c r="AS351" s="133"/>
      <c r="AT351" s="133"/>
      <c r="AU351" s="133"/>
      <c r="AV351" s="133"/>
      <c r="AY351" s="41"/>
      <c r="AZ351" s="41"/>
      <c r="BA351" s="133"/>
      <c r="BB351" s="133"/>
      <c r="BC351" s="133"/>
      <c r="BD351" s="140"/>
      <c r="BE351" s="133"/>
      <c r="BF351" s="133"/>
      <c r="BG351" s="41"/>
      <c r="BH351" s="11"/>
      <c r="BI351" s="41"/>
      <c r="BJ351" s="41"/>
      <c r="BK351" s="133"/>
      <c r="BL351" s="133"/>
      <c r="BM351" s="133"/>
      <c r="BN351" s="133"/>
      <c r="BV351" s="41"/>
      <c r="BW351" s="41"/>
      <c r="BZ351" s="41"/>
    </row>
    <row r="352" spans="3:78" ht="118.5" customHeight="1" x14ac:dyDescent="0.25">
      <c r="C352" s="41"/>
      <c r="G352" s="41"/>
      <c r="H352" s="41"/>
      <c r="I352" s="41"/>
      <c r="J352" s="133"/>
      <c r="K352" s="133"/>
      <c r="L352" s="133"/>
      <c r="M352" s="133"/>
      <c r="O352" s="11"/>
      <c r="R352" s="133"/>
      <c r="S352" s="133"/>
      <c r="T352" s="133"/>
      <c r="U352" s="133"/>
      <c r="V352" s="133"/>
      <c r="X352" s="11"/>
      <c r="Z352" s="133"/>
      <c r="AA352" s="133"/>
      <c r="AB352" s="133"/>
      <c r="AC352" s="133"/>
      <c r="AD352" s="133"/>
      <c r="AE352" s="41"/>
      <c r="AG352" s="41"/>
      <c r="AH352" s="41"/>
      <c r="AI352" s="133"/>
      <c r="AJ352" s="133"/>
      <c r="AK352" s="133"/>
      <c r="AL352" s="133"/>
      <c r="AM352" s="133"/>
      <c r="AN352" s="41"/>
      <c r="AO352" s="11"/>
      <c r="AQ352" s="41"/>
      <c r="AR352" s="133"/>
      <c r="AS352" s="133"/>
      <c r="AT352" s="133"/>
      <c r="AU352" s="133"/>
      <c r="AV352" s="133"/>
      <c r="AY352" s="41"/>
      <c r="AZ352" s="41"/>
      <c r="BA352" s="133"/>
      <c r="BB352" s="133"/>
      <c r="BC352" s="133"/>
      <c r="BD352" s="140"/>
      <c r="BE352" s="133"/>
      <c r="BF352" s="133"/>
      <c r="BG352" s="41"/>
      <c r="BH352" s="11"/>
      <c r="BI352" s="41"/>
      <c r="BJ352" s="41"/>
      <c r="BK352" s="133"/>
      <c r="BL352" s="133"/>
      <c r="BM352" s="133"/>
      <c r="BN352" s="133"/>
      <c r="BV352" s="41"/>
      <c r="BW352" s="41"/>
      <c r="BZ352" s="41"/>
    </row>
    <row r="353" spans="3:78" ht="118.5" customHeight="1" x14ac:dyDescent="0.25">
      <c r="C353" s="41"/>
      <c r="G353" s="41"/>
      <c r="H353" s="41"/>
      <c r="I353" s="41"/>
      <c r="J353" s="133"/>
      <c r="K353" s="133"/>
      <c r="L353" s="133"/>
      <c r="M353" s="133"/>
      <c r="O353" s="11"/>
      <c r="R353" s="133"/>
      <c r="S353" s="133"/>
      <c r="T353" s="133"/>
      <c r="U353" s="133"/>
      <c r="V353" s="133"/>
      <c r="X353" s="11"/>
      <c r="Z353" s="133"/>
      <c r="AA353" s="133"/>
      <c r="AB353" s="133"/>
      <c r="AC353" s="133"/>
      <c r="AD353" s="133"/>
      <c r="AE353" s="41"/>
      <c r="AG353" s="41"/>
      <c r="AH353" s="41"/>
      <c r="AI353" s="133"/>
      <c r="AJ353" s="133"/>
      <c r="AK353" s="133"/>
      <c r="AL353" s="133"/>
      <c r="AM353" s="133"/>
      <c r="AN353" s="41"/>
      <c r="AO353" s="11"/>
      <c r="AQ353" s="41"/>
      <c r="AR353" s="133"/>
      <c r="AS353" s="133"/>
      <c r="AT353" s="133"/>
      <c r="AU353" s="133"/>
      <c r="AV353" s="133"/>
      <c r="AY353" s="41"/>
      <c r="AZ353" s="41"/>
      <c r="BA353" s="133"/>
      <c r="BB353" s="133"/>
      <c r="BC353" s="133"/>
      <c r="BD353" s="140"/>
      <c r="BE353" s="133"/>
      <c r="BF353" s="133"/>
      <c r="BG353" s="41"/>
      <c r="BH353" s="11"/>
      <c r="BI353" s="41"/>
      <c r="BJ353" s="41"/>
      <c r="BK353" s="133"/>
      <c r="BL353" s="133"/>
      <c r="BM353" s="133"/>
      <c r="BN353" s="133"/>
      <c r="BV353" s="41"/>
      <c r="BW353" s="41"/>
      <c r="BZ353" s="41"/>
    </row>
    <row r="354" spans="3:78" ht="118.5" customHeight="1" x14ac:dyDescent="0.25">
      <c r="C354" s="41"/>
      <c r="G354" s="41"/>
      <c r="H354" s="41"/>
      <c r="I354" s="41"/>
      <c r="J354" s="133"/>
      <c r="K354" s="133"/>
      <c r="L354" s="133"/>
      <c r="M354" s="133"/>
      <c r="O354" s="11"/>
      <c r="R354" s="133"/>
      <c r="S354" s="133"/>
      <c r="T354" s="133"/>
      <c r="U354" s="133"/>
      <c r="V354" s="133"/>
      <c r="X354" s="11"/>
      <c r="Z354" s="133"/>
      <c r="AA354" s="133"/>
      <c r="AB354" s="133"/>
      <c r="AC354" s="133"/>
      <c r="AD354" s="133"/>
      <c r="AE354" s="41"/>
      <c r="AG354" s="41"/>
      <c r="AH354" s="41"/>
      <c r="AI354" s="133"/>
      <c r="AJ354" s="133"/>
      <c r="AK354" s="133"/>
      <c r="AL354" s="133"/>
      <c r="AM354" s="133"/>
      <c r="AN354" s="41"/>
      <c r="AO354" s="11"/>
      <c r="AQ354" s="41"/>
      <c r="AR354" s="133"/>
      <c r="AS354" s="133"/>
      <c r="AT354" s="133"/>
      <c r="AU354" s="133"/>
      <c r="AV354" s="133"/>
      <c r="AY354" s="41"/>
      <c r="AZ354" s="41"/>
      <c r="BA354" s="133"/>
      <c r="BB354" s="133"/>
      <c r="BC354" s="133"/>
      <c r="BD354" s="140"/>
      <c r="BE354" s="133"/>
      <c r="BF354" s="133"/>
      <c r="BG354" s="41"/>
      <c r="BH354" s="11"/>
      <c r="BI354" s="41"/>
      <c r="BJ354" s="41"/>
      <c r="BK354" s="133"/>
      <c r="BL354" s="133"/>
      <c r="BM354" s="133"/>
      <c r="BN354" s="133"/>
      <c r="BV354" s="41"/>
      <c r="BW354" s="41"/>
      <c r="BZ354" s="41"/>
    </row>
    <row r="355" spans="3:78" ht="118.5" customHeight="1" x14ac:dyDescent="0.25">
      <c r="C355" s="41"/>
      <c r="G355" s="41"/>
      <c r="H355" s="41"/>
      <c r="I355" s="41"/>
      <c r="J355" s="133"/>
      <c r="K355" s="133"/>
      <c r="L355" s="133"/>
      <c r="M355" s="133"/>
      <c r="O355" s="11"/>
      <c r="R355" s="133"/>
      <c r="S355" s="133"/>
      <c r="T355" s="133"/>
      <c r="U355" s="133"/>
      <c r="V355" s="133"/>
      <c r="X355" s="11"/>
      <c r="Z355" s="133"/>
      <c r="AA355" s="133"/>
      <c r="AB355" s="133"/>
      <c r="AC355" s="133"/>
      <c r="AD355" s="133"/>
      <c r="AE355" s="41"/>
      <c r="AG355" s="41"/>
      <c r="AH355" s="41"/>
      <c r="AI355" s="133"/>
      <c r="AJ355" s="133"/>
      <c r="AK355" s="133"/>
      <c r="AL355" s="133"/>
      <c r="AM355" s="133"/>
      <c r="AN355" s="41"/>
      <c r="AO355" s="11"/>
      <c r="AQ355" s="41"/>
      <c r="AR355" s="133"/>
      <c r="AS355" s="133"/>
      <c r="AT355" s="133"/>
      <c r="AU355" s="133"/>
      <c r="AV355" s="133"/>
      <c r="AY355" s="41"/>
      <c r="AZ355" s="41"/>
      <c r="BA355" s="133"/>
      <c r="BB355" s="133"/>
      <c r="BC355" s="133"/>
      <c r="BD355" s="140"/>
      <c r="BE355" s="133"/>
      <c r="BF355" s="133"/>
      <c r="BG355" s="41"/>
      <c r="BH355" s="11"/>
      <c r="BI355" s="41"/>
      <c r="BJ355" s="41"/>
      <c r="BK355" s="133"/>
      <c r="BL355" s="133"/>
      <c r="BM355" s="133"/>
      <c r="BN355" s="133"/>
      <c r="BV355" s="41"/>
      <c r="BW355" s="41"/>
      <c r="BZ355" s="41"/>
    </row>
    <row r="356" spans="3:78" ht="118.5" customHeight="1" x14ac:dyDescent="0.25">
      <c r="C356" s="41"/>
      <c r="G356" s="41"/>
      <c r="H356" s="41"/>
      <c r="I356" s="41"/>
      <c r="J356" s="133"/>
      <c r="K356" s="133"/>
      <c r="L356" s="133"/>
      <c r="M356" s="133"/>
      <c r="O356" s="11"/>
      <c r="R356" s="133"/>
      <c r="S356" s="133"/>
      <c r="T356" s="133"/>
      <c r="U356" s="133"/>
      <c r="V356" s="133"/>
      <c r="X356" s="11"/>
      <c r="Z356" s="133"/>
      <c r="AA356" s="133"/>
      <c r="AB356" s="133"/>
      <c r="AC356" s="133"/>
      <c r="AD356" s="133"/>
      <c r="AE356" s="41"/>
      <c r="AG356" s="41"/>
      <c r="AH356" s="41"/>
      <c r="AI356" s="133"/>
      <c r="AJ356" s="133"/>
      <c r="AK356" s="133"/>
      <c r="AL356" s="133"/>
      <c r="AM356" s="133"/>
      <c r="AN356" s="41"/>
      <c r="AO356" s="11"/>
      <c r="AQ356" s="41"/>
      <c r="AR356" s="133"/>
      <c r="AS356" s="133"/>
      <c r="AT356" s="133"/>
      <c r="AU356" s="133"/>
      <c r="AV356" s="133"/>
      <c r="AY356" s="41"/>
      <c r="AZ356" s="41"/>
      <c r="BA356" s="133"/>
      <c r="BB356" s="133"/>
      <c r="BC356" s="133"/>
      <c r="BD356" s="140"/>
      <c r="BE356" s="133"/>
      <c r="BF356" s="133"/>
      <c r="BG356" s="41"/>
      <c r="BH356" s="11"/>
      <c r="BI356" s="41"/>
      <c r="BJ356" s="41"/>
      <c r="BK356" s="133"/>
      <c r="BL356" s="133"/>
      <c r="BM356" s="133"/>
      <c r="BN356" s="133"/>
      <c r="BV356" s="41"/>
      <c r="BW356" s="41"/>
      <c r="BZ356" s="41"/>
    </row>
    <row r="357" spans="3:78" ht="118.5" customHeight="1" x14ac:dyDescent="0.25">
      <c r="C357" s="41"/>
      <c r="G357" s="41"/>
      <c r="H357" s="41"/>
      <c r="I357" s="41"/>
      <c r="J357" s="133"/>
      <c r="K357" s="133"/>
      <c r="L357" s="133"/>
      <c r="M357" s="133"/>
      <c r="O357" s="11"/>
      <c r="R357" s="133"/>
      <c r="S357" s="133"/>
      <c r="T357" s="133"/>
      <c r="U357" s="133"/>
      <c r="V357" s="133"/>
      <c r="X357" s="11"/>
      <c r="Z357" s="133"/>
      <c r="AA357" s="133"/>
      <c r="AB357" s="133"/>
      <c r="AC357" s="133"/>
      <c r="AD357" s="133"/>
      <c r="AE357" s="41"/>
      <c r="AG357" s="41"/>
      <c r="AH357" s="41"/>
      <c r="AI357" s="133"/>
      <c r="AJ357" s="133"/>
      <c r="AK357" s="133"/>
      <c r="AL357" s="133"/>
      <c r="AM357" s="133"/>
      <c r="AN357" s="41"/>
      <c r="AO357" s="11"/>
      <c r="AQ357" s="41"/>
      <c r="AR357" s="133"/>
      <c r="AS357" s="133"/>
      <c r="AT357" s="133"/>
      <c r="AU357" s="133"/>
      <c r="AV357" s="133"/>
      <c r="AY357" s="41"/>
      <c r="AZ357" s="41"/>
      <c r="BA357" s="133"/>
      <c r="BB357" s="133"/>
      <c r="BC357" s="133"/>
      <c r="BD357" s="140"/>
      <c r="BE357" s="133"/>
      <c r="BF357" s="133"/>
      <c r="BG357" s="41"/>
      <c r="BH357" s="11"/>
      <c r="BI357" s="41"/>
      <c r="BJ357" s="41"/>
      <c r="BK357" s="133"/>
      <c r="BL357" s="133"/>
      <c r="BM357" s="133"/>
      <c r="BN357" s="133"/>
      <c r="BV357" s="41"/>
      <c r="BW357" s="41"/>
      <c r="BZ357" s="41"/>
    </row>
    <row r="358" spans="3:78" ht="118.5" customHeight="1" x14ac:dyDescent="0.25">
      <c r="C358" s="41"/>
      <c r="G358" s="41"/>
      <c r="H358" s="41"/>
      <c r="I358" s="41"/>
      <c r="J358" s="133"/>
      <c r="K358" s="133"/>
      <c r="L358" s="133"/>
      <c r="M358" s="133"/>
      <c r="O358" s="11"/>
      <c r="R358" s="133"/>
      <c r="S358" s="133"/>
      <c r="T358" s="133"/>
      <c r="U358" s="133"/>
      <c r="V358" s="133"/>
      <c r="X358" s="11"/>
      <c r="Z358" s="133"/>
      <c r="AA358" s="133"/>
      <c r="AB358" s="133"/>
      <c r="AC358" s="133"/>
      <c r="AD358" s="133"/>
      <c r="AE358" s="41"/>
      <c r="AG358" s="41"/>
      <c r="AH358" s="41"/>
      <c r="AI358" s="133"/>
      <c r="AJ358" s="133"/>
      <c r="AK358" s="133"/>
      <c r="AL358" s="133"/>
      <c r="AM358" s="133"/>
      <c r="AN358" s="41"/>
      <c r="AO358" s="11"/>
      <c r="AQ358" s="41"/>
      <c r="AR358" s="133"/>
      <c r="AS358" s="133"/>
      <c r="AT358" s="133"/>
      <c r="AU358" s="133"/>
      <c r="AV358" s="133"/>
      <c r="AY358" s="41"/>
      <c r="AZ358" s="41"/>
      <c r="BA358" s="133"/>
      <c r="BB358" s="133"/>
      <c r="BC358" s="133"/>
      <c r="BD358" s="140"/>
      <c r="BE358" s="133"/>
      <c r="BF358" s="133"/>
      <c r="BG358" s="41"/>
      <c r="BH358" s="11"/>
      <c r="BI358" s="41"/>
      <c r="BJ358" s="41"/>
      <c r="BK358" s="133"/>
      <c r="BL358" s="133"/>
      <c r="BM358" s="133"/>
      <c r="BN358" s="133"/>
      <c r="BV358" s="41"/>
      <c r="BW358" s="41"/>
      <c r="BZ358" s="41"/>
    </row>
    <row r="359" spans="3:78" ht="118.5" customHeight="1" x14ac:dyDescent="0.25">
      <c r="C359" s="41"/>
      <c r="G359" s="41"/>
      <c r="H359" s="41"/>
      <c r="I359" s="41"/>
      <c r="J359" s="133"/>
      <c r="K359" s="133"/>
      <c r="L359" s="133"/>
      <c r="M359" s="133"/>
      <c r="O359" s="11"/>
      <c r="R359" s="133"/>
      <c r="S359" s="133"/>
      <c r="T359" s="133"/>
      <c r="U359" s="133"/>
      <c r="V359" s="133"/>
      <c r="X359" s="11"/>
      <c r="Z359" s="133"/>
      <c r="AA359" s="133"/>
      <c r="AB359" s="133"/>
      <c r="AC359" s="133"/>
      <c r="AD359" s="133"/>
      <c r="AE359" s="41"/>
      <c r="AG359" s="41"/>
      <c r="AH359" s="41"/>
      <c r="AI359" s="133"/>
      <c r="AJ359" s="133"/>
      <c r="AK359" s="133"/>
      <c r="AL359" s="133"/>
      <c r="AM359" s="133"/>
      <c r="AN359" s="41"/>
      <c r="AO359" s="11"/>
      <c r="AQ359" s="41"/>
      <c r="AR359" s="133"/>
      <c r="AS359" s="133"/>
      <c r="AT359" s="133"/>
      <c r="AU359" s="133"/>
      <c r="AV359" s="133"/>
      <c r="AY359" s="41"/>
      <c r="AZ359" s="41"/>
      <c r="BA359" s="133"/>
      <c r="BB359" s="133"/>
      <c r="BC359" s="133"/>
      <c r="BD359" s="140"/>
      <c r="BE359" s="133"/>
      <c r="BF359" s="133"/>
      <c r="BG359" s="41"/>
      <c r="BH359" s="11"/>
      <c r="BI359" s="41"/>
      <c r="BJ359" s="41"/>
      <c r="BK359" s="133"/>
      <c r="BL359" s="133"/>
      <c r="BM359" s="133"/>
      <c r="BN359" s="133"/>
      <c r="BV359" s="41"/>
      <c r="BW359" s="41"/>
      <c r="BZ359" s="41"/>
    </row>
    <row r="360" spans="3:78" ht="118.5" customHeight="1" x14ac:dyDescent="0.25">
      <c r="C360" s="41"/>
      <c r="G360" s="41"/>
      <c r="H360" s="41"/>
      <c r="I360" s="41"/>
      <c r="J360" s="133"/>
      <c r="K360" s="133"/>
      <c r="L360" s="133"/>
      <c r="M360" s="133"/>
      <c r="O360" s="11"/>
      <c r="R360" s="133"/>
      <c r="S360" s="133"/>
      <c r="T360" s="133"/>
      <c r="U360" s="133"/>
      <c r="V360" s="133"/>
      <c r="X360" s="11"/>
      <c r="Z360" s="133"/>
      <c r="AA360" s="133"/>
      <c r="AB360" s="133"/>
      <c r="AC360" s="133"/>
      <c r="AD360" s="133"/>
      <c r="AE360" s="41"/>
      <c r="AG360" s="41"/>
      <c r="AH360" s="41"/>
      <c r="AI360" s="133"/>
      <c r="AJ360" s="133"/>
      <c r="AK360" s="133"/>
      <c r="AL360" s="133"/>
      <c r="AM360" s="133"/>
      <c r="AN360" s="41"/>
      <c r="AO360" s="11"/>
      <c r="AQ360" s="41"/>
      <c r="AR360" s="133"/>
      <c r="AS360" s="133"/>
      <c r="AT360" s="133"/>
      <c r="AU360" s="133"/>
      <c r="AV360" s="133"/>
      <c r="AY360" s="41"/>
      <c r="AZ360" s="41"/>
      <c r="BA360" s="133"/>
      <c r="BB360" s="133"/>
      <c r="BC360" s="133"/>
      <c r="BD360" s="140"/>
      <c r="BE360" s="133"/>
      <c r="BF360" s="133"/>
      <c r="BG360" s="41"/>
      <c r="BH360" s="11"/>
      <c r="BI360" s="41"/>
      <c r="BJ360" s="41"/>
      <c r="BK360" s="133"/>
      <c r="BL360" s="133"/>
      <c r="BM360" s="133"/>
      <c r="BN360" s="133"/>
      <c r="BV360" s="41"/>
      <c r="BW360" s="41"/>
      <c r="BZ360" s="41"/>
    </row>
    <row r="361" spans="3:78" ht="118.5" customHeight="1" x14ac:dyDescent="0.25">
      <c r="C361" s="41"/>
      <c r="G361" s="41"/>
      <c r="H361" s="41"/>
      <c r="I361" s="41"/>
      <c r="J361" s="133"/>
      <c r="K361" s="133"/>
      <c r="L361" s="133"/>
      <c r="M361" s="133"/>
      <c r="O361" s="11"/>
      <c r="R361" s="133"/>
      <c r="S361" s="133"/>
      <c r="T361" s="133"/>
      <c r="U361" s="133"/>
      <c r="V361" s="133"/>
      <c r="X361" s="11"/>
      <c r="Z361" s="133"/>
      <c r="AA361" s="133"/>
      <c r="AB361" s="133"/>
      <c r="AC361" s="133"/>
      <c r="AD361" s="133"/>
      <c r="AE361" s="41"/>
      <c r="AG361" s="41"/>
      <c r="AH361" s="41"/>
      <c r="AI361" s="133"/>
      <c r="AJ361" s="133"/>
      <c r="AK361" s="133"/>
      <c r="AL361" s="133"/>
      <c r="AM361" s="133"/>
      <c r="AN361" s="41"/>
      <c r="AO361" s="11"/>
      <c r="AQ361" s="41"/>
      <c r="AR361" s="133"/>
      <c r="AS361" s="133"/>
      <c r="AT361" s="133"/>
      <c r="AU361" s="133"/>
      <c r="AV361" s="133"/>
      <c r="AY361" s="41"/>
      <c r="AZ361" s="41"/>
      <c r="BA361" s="133"/>
      <c r="BB361" s="133"/>
      <c r="BC361" s="133"/>
      <c r="BD361" s="140"/>
      <c r="BE361" s="133"/>
      <c r="BF361" s="133"/>
      <c r="BG361" s="41"/>
      <c r="BH361" s="11"/>
      <c r="BI361" s="41"/>
      <c r="BJ361" s="41"/>
      <c r="BK361" s="133"/>
      <c r="BL361" s="133"/>
      <c r="BM361" s="133"/>
      <c r="BN361" s="133"/>
      <c r="BV361" s="41"/>
      <c r="BW361" s="41"/>
      <c r="BZ361" s="41"/>
    </row>
    <row r="362" spans="3:78" ht="118.5" customHeight="1" x14ac:dyDescent="0.25">
      <c r="C362" s="41"/>
      <c r="G362" s="41"/>
      <c r="H362" s="41"/>
      <c r="I362" s="41"/>
      <c r="J362" s="133"/>
      <c r="K362" s="133"/>
      <c r="L362" s="133"/>
      <c r="M362" s="133"/>
      <c r="O362" s="11"/>
      <c r="R362" s="133"/>
      <c r="S362" s="133"/>
      <c r="T362" s="133"/>
      <c r="U362" s="133"/>
      <c r="V362" s="133"/>
      <c r="X362" s="11"/>
      <c r="Z362" s="133"/>
      <c r="AA362" s="133"/>
      <c r="AB362" s="133"/>
      <c r="AC362" s="133"/>
      <c r="AD362" s="133"/>
      <c r="AE362" s="41"/>
      <c r="AG362" s="41"/>
      <c r="AH362" s="41"/>
      <c r="AI362" s="133"/>
      <c r="AJ362" s="133"/>
      <c r="AK362" s="133"/>
      <c r="AL362" s="133"/>
      <c r="AM362" s="133"/>
      <c r="AN362" s="41"/>
      <c r="AO362" s="11"/>
      <c r="AQ362" s="41"/>
      <c r="AR362" s="133"/>
      <c r="AS362" s="133"/>
      <c r="AT362" s="133"/>
      <c r="AU362" s="133"/>
      <c r="AV362" s="133"/>
      <c r="AY362" s="41"/>
      <c r="AZ362" s="41"/>
      <c r="BA362" s="133"/>
      <c r="BB362" s="133"/>
      <c r="BC362" s="133"/>
      <c r="BD362" s="140"/>
      <c r="BE362" s="133"/>
      <c r="BF362" s="133"/>
      <c r="BG362" s="41"/>
      <c r="BH362" s="11"/>
      <c r="BI362" s="41"/>
      <c r="BJ362" s="41"/>
      <c r="BK362" s="133"/>
      <c r="BL362" s="133"/>
      <c r="BM362" s="133"/>
      <c r="BN362" s="133"/>
      <c r="BV362" s="41"/>
      <c r="BW362" s="41"/>
      <c r="BZ362" s="41"/>
    </row>
    <row r="363" spans="3:78" ht="118.5" customHeight="1" x14ac:dyDescent="0.25">
      <c r="C363" s="41"/>
      <c r="G363" s="41"/>
      <c r="H363" s="41"/>
      <c r="I363" s="41"/>
      <c r="J363" s="133"/>
      <c r="K363" s="133"/>
      <c r="L363" s="133"/>
      <c r="M363" s="133"/>
      <c r="O363" s="11"/>
      <c r="R363" s="133"/>
      <c r="S363" s="133"/>
      <c r="T363" s="133"/>
      <c r="U363" s="133"/>
      <c r="V363" s="133"/>
      <c r="X363" s="11"/>
      <c r="Z363" s="133"/>
      <c r="AA363" s="133"/>
      <c r="AB363" s="133"/>
      <c r="AC363" s="133"/>
      <c r="AD363" s="133"/>
      <c r="AE363" s="41"/>
      <c r="AG363" s="41"/>
      <c r="AH363" s="41"/>
      <c r="AI363" s="133"/>
      <c r="AJ363" s="133"/>
      <c r="AK363" s="133"/>
      <c r="AL363" s="133"/>
      <c r="AM363" s="133"/>
      <c r="AN363" s="41"/>
      <c r="AO363" s="11"/>
      <c r="AQ363" s="41"/>
      <c r="AR363" s="133"/>
      <c r="AS363" s="133"/>
      <c r="AT363" s="133"/>
      <c r="AU363" s="133"/>
      <c r="AV363" s="133"/>
      <c r="AY363" s="41"/>
      <c r="AZ363" s="41"/>
      <c r="BA363" s="133"/>
      <c r="BB363" s="133"/>
      <c r="BC363" s="133"/>
      <c r="BD363" s="140"/>
      <c r="BE363" s="133"/>
      <c r="BF363" s="133"/>
      <c r="BG363" s="41"/>
      <c r="BH363" s="11"/>
      <c r="BI363" s="41"/>
      <c r="BJ363" s="41"/>
      <c r="BK363" s="133"/>
      <c r="BL363" s="133"/>
      <c r="BM363" s="133"/>
      <c r="BN363" s="133"/>
      <c r="BV363" s="41"/>
      <c r="BW363" s="41"/>
      <c r="BZ363" s="41"/>
    </row>
    <row r="364" spans="3:78" ht="118.5" customHeight="1" x14ac:dyDescent="0.25">
      <c r="C364" s="41"/>
      <c r="G364" s="41"/>
      <c r="H364" s="41"/>
      <c r="I364" s="41"/>
      <c r="J364" s="133"/>
      <c r="K364" s="133"/>
      <c r="L364" s="133"/>
      <c r="M364" s="133"/>
      <c r="O364" s="11"/>
      <c r="R364" s="133"/>
      <c r="S364" s="133"/>
      <c r="T364" s="133"/>
      <c r="U364" s="133"/>
      <c r="V364" s="133"/>
      <c r="X364" s="11"/>
      <c r="Z364" s="133"/>
      <c r="AA364" s="133"/>
      <c r="AB364" s="133"/>
      <c r="AC364" s="133"/>
      <c r="AD364" s="133"/>
      <c r="AE364" s="41"/>
      <c r="AG364" s="41"/>
      <c r="AH364" s="41"/>
      <c r="AI364" s="133"/>
      <c r="AJ364" s="133"/>
      <c r="AK364" s="133"/>
      <c r="AL364" s="133"/>
      <c r="AM364" s="133"/>
      <c r="AN364" s="41"/>
      <c r="AO364" s="11"/>
      <c r="AQ364" s="41"/>
      <c r="AR364" s="133"/>
      <c r="AS364" s="133"/>
      <c r="AT364" s="133"/>
      <c r="AU364" s="133"/>
      <c r="AV364" s="133"/>
      <c r="AY364" s="41"/>
      <c r="AZ364" s="41"/>
      <c r="BA364" s="133"/>
      <c r="BB364" s="133"/>
      <c r="BC364" s="133"/>
      <c r="BD364" s="140"/>
      <c r="BE364" s="133"/>
      <c r="BF364" s="133"/>
      <c r="BG364" s="41"/>
      <c r="BH364" s="11"/>
      <c r="BI364" s="41"/>
      <c r="BJ364" s="41"/>
      <c r="BK364" s="133"/>
      <c r="BL364" s="133"/>
      <c r="BM364" s="133"/>
      <c r="BN364" s="133"/>
      <c r="BV364" s="41"/>
      <c r="BW364" s="41"/>
      <c r="BZ364" s="41"/>
    </row>
    <row r="365" spans="3:78" ht="118.5" customHeight="1" x14ac:dyDescent="0.25">
      <c r="C365" s="41"/>
      <c r="G365" s="41"/>
      <c r="H365" s="41"/>
      <c r="I365" s="41"/>
      <c r="J365" s="133"/>
      <c r="K365" s="133"/>
      <c r="L365" s="133"/>
      <c r="M365" s="133"/>
      <c r="O365" s="11"/>
      <c r="R365" s="133"/>
      <c r="S365" s="133"/>
      <c r="T365" s="133"/>
      <c r="U365" s="133"/>
      <c r="V365" s="133"/>
      <c r="X365" s="11"/>
      <c r="Z365" s="133"/>
      <c r="AA365" s="133"/>
      <c r="AB365" s="133"/>
      <c r="AC365" s="133"/>
      <c r="AD365" s="133"/>
      <c r="AE365" s="41"/>
      <c r="AG365" s="41"/>
      <c r="AH365" s="41"/>
      <c r="AI365" s="133"/>
      <c r="AJ365" s="133"/>
      <c r="AK365" s="133"/>
      <c r="AL365" s="133"/>
      <c r="AM365" s="133"/>
      <c r="AN365" s="41"/>
      <c r="AO365" s="11"/>
      <c r="AQ365" s="41"/>
      <c r="AR365" s="133"/>
      <c r="AS365" s="133"/>
      <c r="AT365" s="133"/>
      <c r="AU365" s="133"/>
      <c r="AV365" s="133"/>
      <c r="AY365" s="41"/>
      <c r="AZ365" s="41"/>
      <c r="BA365" s="133"/>
      <c r="BB365" s="133"/>
      <c r="BC365" s="133"/>
      <c r="BD365" s="140"/>
      <c r="BE365" s="133"/>
      <c r="BF365" s="133"/>
      <c r="BG365" s="41"/>
      <c r="BH365" s="11"/>
      <c r="BI365" s="41"/>
      <c r="BJ365" s="41"/>
      <c r="BK365" s="133"/>
      <c r="BL365" s="133"/>
      <c r="BM365" s="133"/>
      <c r="BN365" s="133"/>
      <c r="BV365" s="41"/>
      <c r="BW365" s="41"/>
      <c r="BZ365" s="41"/>
    </row>
    <row r="366" spans="3:78" ht="118.5" customHeight="1" x14ac:dyDescent="0.25">
      <c r="C366" s="41"/>
      <c r="G366" s="41"/>
      <c r="H366" s="41"/>
      <c r="I366" s="41"/>
      <c r="J366" s="133"/>
      <c r="K366" s="133"/>
      <c r="L366" s="133"/>
      <c r="M366" s="133"/>
      <c r="O366" s="11"/>
      <c r="R366" s="133"/>
      <c r="S366" s="133"/>
      <c r="T366" s="133"/>
      <c r="U366" s="133"/>
      <c r="V366" s="133"/>
      <c r="X366" s="11"/>
      <c r="Z366" s="133"/>
      <c r="AA366" s="133"/>
      <c r="AB366" s="133"/>
      <c r="AC366" s="133"/>
      <c r="AD366" s="133"/>
      <c r="AE366" s="41"/>
      <c r="AG366" s="41"/>
      <c r="AH366" s="41"/>
      <c r="AI366" s="133"/>
      <c r="AJ366" s="133"/>
      <c r="AK366" s="133"/>
      <c r="AL366" s="133"/>
      <c r="AM366" s="133"/>
      <c r="AN366" s="41"/>
      <c r="AO366" s="11"/>
      <c r="AQ366" s="41"/>
      <c r="AR366" s="133"/>
      <c r="AS366" s="133"/>
      <c r="AT366" s="133"/>
      <c r="AU366" s="133"/>
      <c r="AV366" s="133"/>
      <c r="AY366" s="41"/>
      <c r="AZ366" s="41"/>
      <c r="BA366" s="133"/>
      <c r="BB366" s="133"/>
      <c r="BC366" s="133"/>
      <c r="BD366" s="140"/>
      <c r="BE366" s="133"/>
      <c r="BF366" s="133"/>
      <c r="BG366" s="41"/>
      <c r="BH366" s="11"/>
      <c r="BI366" s="41"/>
      <c r="BJ366" s="41"/>
      <c r="BK366" s="133"/>
      <c r="BL366" s="133"/>
      <c r="BM366" s="133"/>
      <c r="BN366" s="133"/>
      <c r="BV366" s="41"/>
      <c r="BW366" s="41"/>
      <c r="BZ366" s="41"/>
    </row>
    <row r="367" spans="3:78" ht="118.5" customHeight="1" x14ac:dyDescent="0.25">
      <c r="C367" s="41"/>
      <c r="G367" s="41"/>
      <c r="H367" s="41"/>
      <c r="I367" s="41"/>
      <c r="J367" s="133"/>
      <c r="K367" s="133"/>
      <c r="L367" s="133"/>
      <c r="M367" s="133"/>
      <c r="O367" s="11"/>
      <c r="R367" s="133"/>
      <c r="S367" s="133"/>
      <c r="T367" s="133"/>
      <c r="U367" s="133"/>
      <c r="V367" s="133"/>
      <c r="X367" s="11"/>
      <c r="Z367" s="133"/>
      <c r="AA367" s="133"/>
      <c r="AB367" s="133"/>
      <c r="AC367" s="133"/>
      <c r="AD367" s="133"/>
      <c r="AE367" s="41"/>
      <c r="AG367" s="41"/>
      <c r="AH367" s="41"/>
      <c r="AI367" s="133"/>
      <c r="AJ367" s="133"/>
      <c r="AK367" s="133"/>
      <c r="AL367" s="133"/>
      <c r="AM367" s="133"/>
      <c r="AN367" s="41"/>
      <c r="AO367" s="11"/>
      <c r="AQ367" s="41"/>
      <c r="AR367" s="133"/>
      <c r="AS367" s="133"/>
      <c r="AT367" s="133"/>
      <c r="AU367" s="133"/>
      <c r="AV367" s="133"/>
      <c r="AY367" s="41"/>
      <c r="AZ367" s="41"/>
      <c r="BA367" s="133"/>
      <c r="BB367" s="133"/>
      <c r="BC367" s="133"/>
      <c r="BD367" s="140"/>
      <c r="BE367" s="133"/>
      <c r="BF367" s="133"/>
      <c r="BG367" s="41"/>
      <c r="BH367" s="11"/>
      <c r="BI367" s="41"/>
      <c r="BJ367" s="41"/>
      <c r="BK367" s="133"/>
      <c r="BL367" s="133"/>
      <c r="BM367" s="133"/>
      <c r="BN367" s="133"/>
      <c r="BV367" s="41"/>
      <c r="BW367" s="41"/>
      <c r="BZ367" s="41"/>
    </row>
    <row r="368" spans="3:78" ht="118.5" customHeight="1" x14ac:dyDescent="0.25">
      <c r="C368" s="41"/>
      <c r="G368" s="41"/>
      <c r="H368" s="41"/>
      <c r="I368" s="41"/>
      <c r="J368" s="133"/>
      <c r="K368" s="133"/>
      <c r="L368" s="133"/>
      <c r="M368" s="133"/>
      <c r="O368" s="11"/>
      <c r="R368" s="133"/>
      <c r="S368" s="133"/>
      <c r="T368" s="133"/>
      <c r="U368" s="133"/>
      <c r="V368" s="133"/>
      <c r="X368" s="11"/>
      <c r="Z368" s="133"/>
      <c r="AA368" s="133"/>
      <c r="AB368" s="133"/>
      <c r="AC368" s="133"/>
      <c r="AD368" s="133"/>
      <c r="AE368" s="41"/>
      <c r="AG368" s="41"/>
      <c r="AH368" s="41"/>
      <c r="AI368" s="133"/>
      <c r="AJ368" s="133"/>
      <c r="AK368" s="133"/>
      <c r="AL368" s="133"/>
      <c r="AM368" s="133"/>
      <c r="AN368" s="41"/>
      <c r="AO368" s="11"/>
      <c r="AQ368" s="41"/>
      <c r="AR368" s="133"/>
      <c r="AS368" s="133"/>
      <c r="AT368" s="133"/>
      <c r="AU368" s="133"/>
      <c r="AV368" s="133"/>
      <c r="AY368" s="41"/>
      <c r="AZ368" s="41"/>
      <c r="BA368" s="133"/>
      <c r="BB368" s="133"/>
      <c r="BC368" s="133"/>
      <c r="BD368" s="140"/>
      <c r="BE368" s="133"/>
      <c r="BF368" s="133"/>
      <c r="BG368" s="41"/>
      <c r="BH368" s="11"/>
      <c r="BI368" s="41"/>
      <c r="BJ368" s="41"/>
      <c r="BK368" s="133"/>
      <c r="BL368" s="133"/>
      <c r="BM368" s="133"/>
      <c r="BN368" s="133"/>
      <c r="BV368" s="41"/>
      <c r="BW368" s="41"/>
      <c r="BZ368" s="41"/>
    </row>
    <row r="369" spans="3:78" ht="118.5" customHeight="1" x14ac:dyDescent="0.25">
      <c r="C369" s="41"/>
      <c r="G369" s="41"/>
      <c r="H369" s="41"/>
      <c r="I369" s="41"/>
      <c r="J369" s="133"/>
      <c r="K369" s="133"/>
      <c r="L369" s="133"/>
      <c r="M369" s="133"/>
      <c r="O369" s="11"/>
      <c r="R369" s="133"/>
      <c r="S369" s="133"/>
      <c r="T369" s="133"/>
      <c r="U369" s="133"/>
      <c r="V369" s="133"/>
      <c r="X369" s="11"/>
      <c r="Z369" s="133"/>
      <c r="AA369" s="133"/>
      <c r="AB369" s="133"/>
      <c r="AC369" s="133"/>
      <c r="AD369" s="133"/>
      <c r="AE369" s="41"/>
      <c r="AG369" s="41"/>
      <c r="AH369" s="41"/>
      <c r="AI369" s="133"/>
      <c r="AJ369" s="133"/>
      <c r="AK369" s="133"/>
      <c r="AL369" s="133"/>
      <c r="AM369" s="133"/>
      <c r="AN369" s="41"/>
      <c r="AO369" s="11"/>
      <c r="AQ369" s="41"/>
      <c r="AR369" s="133"/>
      <c r="AS369" s="133"/>
      <c r="AT369" s="133"/>
      <c r="AU369" s="133"/>
      <c r="AV369" s="133"/>
      <c r="AY369" s="41"/>
      <c r="AZ369" s="41"/>
      <c r="BA369" s="133"/>
      <c r="BB369" s="133"/>
      <c r="BC369" s="133"/>
      <c r="BD369" s="140"/>
      <c r="BE369" s="133"/>
      <c r="BF369" s="133"/>
      <c r="BG369" s="41"/>
      <c r="BH369" s="11"/>
      <c r="BI369" s="41"/>
      <c r="BJ369" s="41"/>
      <c r="BK369" s="133"/>
      <c r="BL369" s="133"/>
      <c r="BM369" s="133"/>
      <c r="BN369" s="133"/>
      <c r="BV369" s="41"/>
      <c r="BW369" s="41"/>
      <c r="BZ369" s="41"/>
    </row>
    <row r="370" spans="3:78" ht="118.5" customHeight="1" x14ac:dyDescent="0.25">
      <c r="C370" s="41"/>
      <c r="G370" s="41"/>
      <c r="H370" s="41"/>
      <c r="I370" s="41"/>
      <c r="J370" s="133"/>
      <c r="K370" s="133"/>
      <c r="L370" s="133"/>
      <c r="M370" s="133"/>
      <c r="O370" s="11"/>
      <c r="R370" s="133"/>
      <c r="S370" s="133"/>
      <c r="T370" s="133"/>
      <c r="U370" s="133"/>
      <c r="V370" s="133"/>
      <c r="X370" s="11"/>
      <c r="Z370" s="133"/>
      <c r="AA370" s="133"/>
      <c r="AB370" s="133"/>
      <c r="AC370" s="133"/>
      <c r="AD370" s="133"/>
      <c r="AE370" s="41"/>
      <c r="AG370" s="41"/>
      <c r="AH370" s="41"/>
      <c r="AI370" s="133"/>
      <c r="AJ370" s="133"/>
      <c r="AK370" s="133"/>
      <c r="AL370" s="133"/>
      <c r="AM370" s="133"/>
      <c r="AN370" s="41"/>
      <c r="AO370" s="11"/>
      <c r="AQ370" s="41"/>
      <c r="AR370" s="133"/>
      <c r="AS370" s="133"/>
      <c r="AT370" s="133"/>
      <c r="AU370" s="133"/>
      <c r="AV370" s="133"/>
      <c r="AY370" s="41"/>
      <c r="AZ370" s="41"/>
      <c r="BA370" s="133"/>
      <c r="BB370" s="133"/>
      <c r="BC370" s="133"/>
      <c r="BD370" s="140"/>
      <c r="BE370" s="133"/>
      <c r="BF370" s="133"/>
      <c r="BG370" s="41"/>
      <c r="BH370" s="11"/>
      <c r="BI370" s="41"/>
      <c r="BJ370" s="41"/>
      <c r="BK370" s="133"/>
      <c r="BL370" s="133"/>
      <c r="BM370" s="133"/>
      <c r="BN370" s="133"/>
      <c r="BV370" s="41"/>
      <c r="BW370" s="41"/>
      <c r="BZ370" s="41"/>
    </row>
    <row r="371" spans="3:78" ht="118.5" customHeight="1" x14ac:dyDescent="0.25">
      <c r="C371" s="41"/>
      <c r="G371" s="41"/>
      <c r="H371" s="41"/>
      <c r="I371" s="41"/>
      <c r="J371" s="133"/>
      <c r="K371" s="133"/>
      <c r="L371" s="133"/>
      <c r="M371" s="133"/>
      <c r="O371" s="11"/>
      <c r="R371" s="133"/>
      <c r="S371" s="133"/>
      <c r="T371" s="133"/>
      <c r="U371" s="133"/>
      <c r="V371" s="133"/>
      <c r="X371" s="11"/>
      <c r="Z371" s="133"/>
      <c r="AA371" s="133"/>
      <c r="AB371" s="133"/>
      <c r="AC371" s="133"/>
      <c r="AD371" s="133"/>
      <c r="AE371" s="41"/>
      <c r="AG371" s="41"/>
      <c r="AH371" s="41"/>
      <c r="AI371" s="133"/>
      <c r="AJ371" s="133"/>
      <c r="AK371" s="133"/>
      <c r="AL371" s="133"/>
      <c r="AM371" s="133"/>
      <c r="AN371" s="41"/>
      <c r="AO371" s="11"/>
      <c r="AQ371" s="41"/>
      <c r="AR371" s="133"/>
      <c r="AS371" s="133"/>
      <c r="AT371" s="133"/>
      <c r="AU371" s="133"/>
      <c r="AV371" s="133"/>
      <c r="AY371" s="41"/>
      <c r="AZ371" s="41"/>
      <c r="BA371" s="133"/>
      <c r="BB371" s="133"/>
      <c r="BC371" s="133"/>
      <c r="BD371" s="140"/>
      <c r="BE371" s="133"/>
      <c r="BF371" s="133"/>
      <c r="BG371" s="41"/>
      <c r="BH371" s="11"/>
      <c r="BI371" s="41"/>
      <c r="BJ371" s="41"/>
      <c r="BK371" s="133"/>
      <c r="BL371" s="133"/>
      <c r="BM371" s="133"/>
      <c r="BN371" s="133"/>
      <c r="BV371" s="41"/>
      <c r="BW371" s="41"/>
      <c r="BZ371" s="41"/>
    </row>
    <row r="372" spans="3:78" ht="118.5" customHeight="1" x14ac:dyDescent="0.25">
      <c r="C372" s="41"/>
      <c r="G372" s="41"/>
      <c r="H372" s="41"/>
      <c r="I372" s="41"/>
      <c r="J372" s="133"/>
      <c r="K372" s="133"/>
      <c r="L372" s="133"/>
      <c r="M372" s="133"/>
      <c r="O372" s="11"/>
      <c r="R372" s="133"/>
      <c r="S372" s="133"/>
      <c r="T372" s="133"/>
      <c r="U372" s="133"/>
      <c r="V372" s="133"/>
      <c r="X372" s="11"/>
      <c r="Z372" s="133"/>
      <c r="AA372" s="133"/>
      <c r="AB372" s="133"/>
      <c r="AC372" s="133"/>
      <c r="AD372" s="133"/>
      <c r="AE372" s="41"/>
      <c r="AG372" s="41"/>
      <c r="AH372" s="41"/>
      <c r="AI372" s="133"/>
      <c r="AJ372" s="133"/>
      <c r="AK372" s="133"/>
      <c r="AL372" s="133"/>
      <c r="AM372" s="133"/>
      <c r="AN372" s="41"/>
      <c r="AO372" s="11"/>
      <c r="AQ372" s="41"/>
      <c r="AR372" s="133"/>
      <c r="AS372" s="133"/>
      <c r="AT372" s="133"/>
      <c r="AU372" s="133"/>
      <c r="AV372" s="133"/>
      <c r="AY372" s="41"/>
      <c r="AZ372" s="41"/>
      <c r="BA372" s="133"/>
      <c r="BB372" s="133"/>
      <c r="BC372" s="133"/>
      <c r="BD372" s="140"/>
      <c r="BE372" s="133"/>
      <c r="BF372" s="133"/>
      <c r="BG372" s="41"/>
      <c r="BH372" s="11"/>
      <c r="BI372" s="41"/>
      <c r="BJ372" s="41"/>
      <c r="BK372" s="133"/>
      <c r="BL372" s="133"/>
      <c r="BM372" s="133"/>
      <c r="BN372" s="133"/>
      <c r="BV372" s="41"/>
      <c r="BW372" s="41"/>
      <c r="BZ372" s="41"/>
    </row>
    <row r="373" spans="3:78" ht="118.5" customHeight="1" x14ac:dyDescent="0.25">
      <c r="C373" s="41"/>
      <c r="G373" s="41"/>
      <c r="H373" s="41"/>
      <c r="I373" s="41"/>
      <c r="J373" s="133"/>
      <c r="K373" s="133"/>
      <c r="L373" s="133"/>
      <c r="M373" s="133"/>
      <c r="O373" s="11"/>
      <c r="R373" s="133"/>
      <c r="S373" s="133"/>
      <c r="T373" s="133"/>
      <c r="U373" s="133"/>
      <c r="V373" s="133"/>
      <c r="X373" s="11"/>
      <c r="Z373" s="133"/>
      <c r="AA373" s="133"/>
      <c r="AB373" s="133"/>
      <c r="AC373" s="133"/>
      <c r="AD373" s="133"/>
      <c r="AE373" s="41"/>
      <c r="AG373" s="41"/>
      <c r="AH373" s="41"/>
      <c r="AI373" s="133"/>
      <c r="AJ373" s="133"/>
      <c r="AK373" s="133"/>
      <c r="AL373" s="133"/>
      <c r="AM373" s="133"/>
      <c r="AN373" s="41"/>
      <c r="AO373" s="11"/>
      <c r="AQ373" s="41"/>
      <c r="AR373" s="133"/>
      <c r="AS373" s="133"/>
      <c r="AT373" s="133"/>
      <c r="AU373" s="133"/>
      <c r="AV373" s="133"/>
      <c r="AY373" s="41"/>
      <c r="AZ373" s="41"/>
      <c r="BA373" s="133"/>
      <c r="BB373" s="133"/>
      <c r="BC373" s="133"/>
      <c r="BD373" s="140"/>
      <c r="BE373" s="133"/>
      <c r="BF373" s="133"/>
      <c r="BG373" s="41"/>
      <c r="BH373" s="11"/>
      <c r="BI373" s="41"/>
      <c r="BJ373" s="41"/>
      <c r="BK373" s="133"/>
      <c r="BL373" s="133"/>
      <c r="BM373" s="133"/>
      <c r="BN373" s="133"/>
      <c r="BV373" s="41"/>
      <c r="BW373" s="41"/>
      <c r="BZ373" s="41"/>
    </row>
    <row r="374" spans="3:78" ht="118.5" customHeight="1" x14ac:dyDescent="0.25">
      <c r="C374" s="41"/>
      <c r="G374" s="41"/>
      <c r="H374" s="41"/>
      <c r="I374" s="41"/>
      <c r="J374" s="133"/>
      <c r="K374" s="133"/>
      <c r="L374" s="133"/>
      <c r="M374" s="133"/>
      <c r="O374" s="11"/>
      <c r="R374" s="133"/>
      <c r="S374" s="133"/>
      <c r="T374" s="133"/>
      <c r="U374" s="133"/>
      <c r="V374" s="133"/>
      <c r="X374" s="11"/>
      <c r="Z374" s="133"/>
      <c r="AA374" s="133"/>
      <c r="AB374" s="133"/>
      <c r="AC374" s="133"/>
      <c r="AD374" s="133"/>
      <c r="AE374" s="41"/>
      <c r="AG374" s="41"/>
      <c r="AH374" s="41"/>
      <c r="AI374" s="133"/>
      <c r="AJ374" s="133"/>
      <c r="AK374" s="133"/>
      <c r="AL374" s="133"/>
      <c r="AM374" s="133"/>
      <c r="AN374" s="41"/>
      <c r="AO374" s="11"/>
      <c r="AQ374" s="41"/>
      <c r="AR374" s="133"/>
      <c r="AS374" s="133"/>
      <c r="AT374" s="133"/>
      <c r="AU374" s="133"/>
      <c r="AV374" s="133"/>
      <c r="AY374" s="41"/>
      <c r="AZ374" s="41"/>
      <c r="BA374" s="133"/>
      <c r="BB374" s="133"/>
      <c r="BC374" s="133"/>
      <c r="BD374" s="140"/>
      <c r="BE374" s="133"/>
      <c r="BF374" s="133"/>
      <c r="BG374" s="41"/>
      <c r="BH374" s="11"/>
      <c r="BI374" s="41"/>
      <c r="BJ374" s="41"/>
      <c r="BK374" s="133"/>
      <c r="BL374" s="133"/>
      <c r="BM374" s="133"/>
      <c r="BN374" s="133"/>
      <c r="BV374" s="41"/>
      <c r="BW374" s="41"/>
      <c r="BZ374" s="41"/>
    </row>
    <row r="375" spans="3:78" ht="118.5" customHeight="1" x14ac:dyDescent="0.25">
      <c r="C375" s="41"/>
      <c r="G375" s="41"/>
      <c r="H375" s="41"/>
      <c r="I375" s="41"/>
      <c r="J375" s="133"/>
      <c r="K375" s="133"/>
      <c r="L375" s="133"/>
      <c r="M375" s="133"/>
      <c r="O375" s="11"/>
      <c r="R375" s="133"/>
      <c r="S375" s="133"/>
      <c r="T375" s="133"/>
      <c r="U375" s="133"/>
      <c r="V375" s="133"/>
      <c r="X375" s="11"/>
      <c r="Z375" s="133"/>
      <c r="AA375" s="133"/>
      <c r="AB375" s="133"/>
      <c r="AC375" s="133"/>
      <c r="AD375" s="133"/>
      <c r="AE375" s="41"/>
      <c r="AG375" s="41"/>
      <c r="AH375" s="41"/>
      <c r="AI375" s="133"/>
      <c r="AJ375" s="133"/>
      <c r="AK375" s="133"/>
      <c r="AL375" s="133"/>
      <c r="AM375" s="133"/>
      <c r="AN375" s="41"/>
      <c r="AO375" s="11"/>
      <c r="AQ375" s="41"/>
      <c r="AR375" s="133"/>
      <c r="AS375" s="133"/>
      <c r="AT375" s="133"/>
      <c r="AU375" s="133"/>
      <c r="AV375" s="133"/>
      <c r="AY375" s="41"/>
      <c r="AZ375" s="41"/>
      <c r="BA375" s="133"/>
      <c r="BB375" s="133"/>
      <c r="BC375" s="133"/>
      <c r="BD375" s="140"/>
      <c r="BE375" s="133"/>
      <c r="BF375" s="133"/>
      <c r="BG375" s="41"/>
      <c r="BH375" s="11"/>
      <c r="BI375" s="41"/>
      <c r="BJ375" s="41"/>
      <c r="BK375" s="133"/>
      <c r="BL375" s="133"/>
      <c r="BM375" s="133"/>
      <c r="BN375" s="133"/>
      <c r="BV375" s="41"/>
      <c r="BW375" s="41"/>
      <c r="BZ375" s="41"/>
    </row>
    <row r="376" spans="3:78" ht="118.5" customHeight="1" x14ac:dyDescent="0.25">
      <c r="C376" s="41"/>
      <c r="G376" s="41"/>
      <c r="H376" s="41"/>
      <c r="I376" s="41"/>
      <c r="J376" s="133"/>
      <c r="K376" s="133"/>
      <c r="L376" s="133"/>
      <c r="M376" s="133"/>
      <c r="O376" s="11"/>
      <c r="R376" s="133"/>
      <c r="S376" s="133"/>
      <c r="T376" s="133"/>
      <c r="U376" s="133"/>
      <c r="V376" s="133"/>
      <c r="X376" s="11"/>
      <c r="Z376" s="133"/>
      <c r="AA376" s="133"/>
      <c r="AB376" s="133"/>
      <c r="AC376" s="133"/>
      <c r="AD376" s="133"/>
      <c r="AE376" s="41"/>
      <c r="AG376" s="41"/>
      <c r="AH376" s="41"/>
      <c r="AI376" s="133"/>
      <c r="AJ376" s="133"/>
      <c r="AK376" s="133"/>
      <c r="AL376" s="133"/>
      <c r="AM376" s="133"/>
      <c r="AN376" s="41"/>
      <c r="AO376" s="11"/>
      <c r="AQ376" s="41"/>
      <c r="AR376" s="133"/>
      <c r="AS376" s="133"/>
      <c r="AT376" s="133"/>
      <c r="AU376" s="133"/>
      <c r="AV376" s="133"/>
      <c r="AY376" s="41"/>
      <c r="AZ376" s="41"/>
      <c r="BA376" s="133"/>
      <c r="BB376" s="133"/>
      <c r="BC376" s="133"/>
      <c r="BD376" s="140"/>
      <c r="BE376" s="133"/>
      <c r="BF376" s="133"/>
      <c r="BG376" s="41"/>
      <c r="BH376" s="11"/>
      <c r="BI376" s="41"/>
      <c r="BJ376" s="41"/>
      <c r="BK376" s="133"/>
      <c r="BL376" s="133"/>
      <c r="BM376" s="133"/>
      <c r="BN376" s="133"/>
      <c r="BV376" s="41"/>
      <c r="BW376" s="41"/>
      <c r="BZ376" s="41"/>
    </row>
    <row r="377" spans="3:78" ht="118.5" customHeight="1" x14ac:dyDescent="0.25">
      <c r="C377" s="41"/>
      <c r="G377" s="41"/>
      <c r="H377" s="41"/>
      <c r="I377" s="41"/>
      <c r="J377" s="133"/>
      <c r="K377" s="133"/>
      <c r="L377" s="133"/>
      <c r="M377" s="133"/>
      <c r="O377" s="11"/>
      <c r="R377" s="133"/>
      <c r="S377" s="133"/>
      <c r="T377" s="133"/>
      <c r="U377" s="133"/>
      <c r="V377" s="133"/>
      <c r="X377" s="11"/>
      <c r="Z377" s="133"/>
      <c r="AA377" s="133"/>
      <c r="AB377" s="133"/>
      <c r="AC377" s="133"/>
      <c r="AD377" s="133"/>
      <c r="AE377" s="41"/>
      <c r="AG377" s="41"/>
      <c r="AH377" s="41"/>
      <c r="AI377" s="133"/>
      <c r="AJ377" s="133"/>
      <c r="AK377" s="133"/>
      <c r="AL377" s="133"/>
      <c r="AM377" s="133"/>
      <c r="AN377" s="41"/>
      <c r="AO377" s="11"/>
      <c r="AQ377" s="41"/>
      <c r="AR377" s="133"/>
      <c r="AS377" s="133"/>
      <c r="AT377" s="133"/>
      <c r="AU377" s="133"/>
      <c r="AV377" s="133"/>
      <c r="AY377" s="41"/>
      <c r="AZ377" s="41"/>
      <c r="BA377" s="133"/>
      <c r="BB377" s="133"/>
      <c r="BC377" s="133"/>
      <c r="BD377" s="140"/>
      <c r="BE377" s="133"/>
      <c r="BF377" s="133"/>
      <c r="BG377" s="41"/>
      <c r="BH377" s="11"/>
      <c r="BI377" s="41"/>
      <c r="BJ377" s="41"/>
      <c r="BK377" s="133"/>
      <c r="BL377" s="133"/>
      <c r="BM377" s="133"/>
      <c r="BN377" s="133"/>
      <c r="BV377" s="41"/>
      <c r="BW377" s="41"/>
      <c r="BZ377" s="41"/>
    </row>
    <row r="378" spans="3:78" ht="118.5" customHeight="1" x14ac:dyDescent="0.25">
      <c r="C378" s="41"/>
      <c r="G378" s="41"/>
      <c r="H378" s="41"/>
      <c r="I378" s="41"/>
      <c r="J378" s="133"/>
      <c r="K378" s="133"/>
      <c r="L378" s="133"/>
      <c r="M378" s="133"/>
      <c r="O378" s="11"/>
      <c r="R378" s="133"/>
      <c r="S378" s="133"/>
      <c r="T378" s="133"/>
      <c r="U378" s="133"/>
      <c r="V378" s="133"/>
      <c r="X378" s="11"/>
      <c r="Z378" s="133"/>
      <c r="AA378" s="133"/>
      <c r="AB378" s="133"/>
      <c r="AC378" s="133"/>
      <c r="AD378" s="133"/>
      <c r="AE378" s="41"/>
      <c r="AG378" s="41"/>
      <c r="AH378" s="41"/>
      <c r="AI378" s="133"/>
      <c r="AJ378" s="133"/>
      <c r="AK378" s="133"/>
      <c r="AL378" s="133"/>
      <c r="AM378" s="133"/>
      <c r="AN378" s="41"/>
      <c r="AO378" s="11"/>
      <c r="AQ378" s="41"/>
      <c r="AR378" s="133"/>
      <c r="AS378" s="133"/>
      <c r="AT378" s="133"/>
      <c r="AU378" s="133"/>
      <c r="AV378" s="133"/>
      <c r="AY378" s="41"/>
      <c r="AZ378" s="41"/>
      <c r="BA378" s="133"/>
      <c r="BB378" s="133"/>
      <c r="BC378" s="133"/>
      <c r="BD378" s="140"/>
      <c r="BE378" s="133"/>
      <c r="BF378" s="133"/>
      <c r="BG378" s="41"/>
      <c r="BH378" s="11"/>
      <c r="BI378" s="41"/>
      <c r="BJ378" s="41"/>
      <c r="BK378" s="133"/>
      <c r="BL378" s="133"/>
      <c r="BM378" s="133"/>
      <c r="BN378" s="133"/>
      <c r="BV378" s="41"/>
      <c r="BW378" s="41"/>
      <c r="BZ378" s="41"/>
    </row>
    <row r="379" spans="3:78" ht="118.5" customHeight="1" x14ac:dyDescent="0.25">
      <c r="C379" s="41"/>
      <c r="G379" s="41"/>
      <c r="H379" s="41"/>
      <c r="I379" s="41"/>
      <c r="J379" s="133"/>
      <c r="K379" s="133"/>
      <c r="L379" s="133"/>
      <c r="M379" s="133"/>
      <c r="O379" s="11"/>
      <c r="R379" s="133"/>
      <c r="S379" s="133"/>
      <c r="T379" s="133"/>
      <c r="U379" s="133"/>
      <c r="V379" s="133"/>
      <c r="X379" s="11"/>
      <c r="Z379" s="133"/>
      <c r="AA379" s="133"/>
      <c r="AB379" s="133"/>
      <c r="AC379" s="133"/>
      <c r="AD379" s="133"/>
      <c r="AE379" s="41"/>
      <c r="AG379" s="41"/>
      <c r="AH379" s="41"/>
      <c r="AI379" s="133"/>
      <c r="AJ379" s="133"/>
      <c r="AK379" s="133"/>
      <c r="AL379" s="133"/>
      <c r="AM379" s="133"/>
      <c r="AN379" s="41"/>
      <c r="AO379" s="11"/>
      <c r="AQ379" s="41"/>
      <c r="AR379" s="133"/>
      <c r="AS379" s="133"/>
      <c r="AT379" s="133"/>
      <c r="AU379" s="133"/>
      <c r="AV379" s="133"/>
      <c r="AY379" s="41"/>
      <c r="AZ379" s="41"/>
      <c r="BA379" s="133"/>
      <c r="BB379" s="133"/>
      <c r="BC379" s="133"/>
      <c r="BD379" s="140"/>
      <c r="BE379" s="133"/>
      <c r="BF379" s="133"/>
      <c r="BG379" s="41"/>
      <c r="BH379" s="11"/>
      <c r="BI379" s="41"/>
      <c r="BJ379" s="41"/>
      <c r="BK379" s="133"/>
      <c r="BL379" s="133"/>
      <c r="BM379" s="133"/>
      <c r="BN379" s="133"/>
      <c r="BV379" s="41"/>
      <c r="BW379" s="41"/>
      <c r="BZ379" s="41"/>
    </row>
    <row r="380" spans="3:78" ht="118.5" customHeight="1" x14ac:dyDescent="0.25">
      <c r="C380" s="41"/>
      <c r="G380" s="41"/>
      <c r="H380" s="41"/>
      <c r="I380" s="41"/>
      <c r="J380" s="133"/>
      <c r="K380" s="133"/>
      <c r="L380" s="133"/>
      <c r="M380" s="133"/>
      <c r="O380" s="11"/>
      <c r="R380" s="133"/>
      <c r="S380" s="133"/>
      <c r="T380" s="133"/>
      <c r="U380" s="133"/>
      <c r="V380" s="133"/>
      <c r="X380" s="11"/>
      <c r="Z380" s="133"/>
      <c r="AA380" s="133"/>
      <c r="AB380" s="133"/>
      <c r="AC380" s="133"/>
      <c r="AD380" s="133"/>
      <c r="AE380" s="41"/>
      <c r="AG380" s="41"/>
      <c r="AH380" s="41"/>
      <c r="AI380" s="133"/>
      <c r="AJ380" s="133"/>
      <c r="AK380" s="133"/>
      <c r="AL380" s="133"/>
      <c r="AM380" s="133"/>
      <c r="AN380" s="41"/>
      <c r="AO380" s="11"/>
      <c r="AQ380" s="41"/>
      <c r="AR380" s="133"/>
      <c r="AS380" s="133"/>
      <c r="AT380" s="133"/>
      <c r="AU380" s="133"/>
      <c r="AV380" s="133"/>
      <c r="AY380" s="41"/>
      <c r="AZ380" s="41"/>
      <c r="BA380" s="133"/>
      <c r="BB380" s="133"/>
      <c r="BC380" s="133"/>
      <c r="BD380" s="140"/>
      <c r="BE380" s="133"/>
      <c r="BF380" s="133"/>
      <c r="BG380" s="41"/>
      <c r="BH380" s="11"/>
      <c r="BI380" s="41"/>
      <c r="BJ380" s="41"/>
      <c r="BK380" s="133"/>
      <c r="BL380" s="133"/>
      <c r="BM380" s="133"/>
      <c r="BN380" s="133"/>
      <c r="BV380" s="41"/>
      <c r="BW380" s="41"/>
      <c r="BZ380" s="41"/>
    </row>
    <row r="381" spans="3:78" ht="118.5" customHeight="1" x14ac:dyDescent="0.25">
      <c r="C381" s="41"/>
      <c r="G381" s="41"/>
      <c r="H381" s="41"/>
      <c r="I381" s="41"/>
      <c r="J381" s="133"/>
      <c r="K381" s="133"/>
      <c r="L381" s="133"/>
      <c r="M381" s="133"/>
      <c r="O381" s="11"/>
      <c r="R381" s="133"/>
      <c r="S381" s="133"/>
      <c r="T381" s="133"/>
      <c r="U381" s="133"/>
      <c r="V381" s="133"/>
      <c r="X381" s="11"/>
      <c r="Z381" s="133"/>
      <c r="AA381" s="133"/>
      <c r="AB381" s="133"/>
      <c r="AC381" s="133"/>
      <c r="AD381" s="133"/>
      <c r="AE381" s="41"/>
      <c r="AG381" s="41"/>
      <c r="AH381" s="41"/>
      <c r="AI381" s="133"/>
      <c r="AJ381" s="133"/>
      <c r="AK381" s="133"/>
      <c r="AL381" s="133"/>
      <c r="AM381" s="133"/>
      <c r="AN381" s="41"/>
      <c r="AO381" s="11"/>
      <c r="AQ381" s="41"/>
      <c r="AR381" s="133"/>
      <c r="AS381" s="133"/>
      <c r="AT381" s="133"/>
      <c r="AU381" s="133"/>
      <c r="AV381" s="133"/>
      <c r="AY381" s="41"/>
      <c r="AZ381" s="41"/>
      <c r="BA381" s="133"/>
      <c r="BB381" s="133"/>
      <c r="BC381" s="133"/>
      <c r="BD381" s="140"/>
      <c r="BE381" s="133"/>
      <c r="BF381" s="133"/>
      <c r="BG381" s="41"/>
      <c r="BH381" s="11"/>
      <c r="BI381" s="41"/>
      <c r="BJ381" s="41"/>
      <c r="BK381" s="133"/>
      <c r="BL381" s="133"/>
      <c r="BM381" s="133"/>
      <c r="BN381" s="133"/>
      <c r="BV381" s="41"/>
      <c r="BW381" s="41"/>
      <c r="BZ381" s="41"/>
    </row>
    <row r="382" spans="3:78" ht="118.5" customHeight="1" x14ac:dyDescent="0.25">
      <c r="C382" s="41"/>
      <c r="G382" s="41"/>
      <c r="H382" s="41"/>
      <c r="I382" s="41"/>
      <c r="J382" s="133"/>
      <c r="K382" s="133"/>
      <c r="L382" s="133"/>
      <c r="M382" s="133"/>
      <c r="O382" s="11"/>
      <c r="R382" s="133"/>
      <c r="S382" s="133"/>
      <c r="T382" s="133"/>
      <c r="U382" s="133"/>
      <c r="V382" s="133"/>
      <c r="X382" s="11"/>
      <c r="Z382" s="133"/>
      <c r="AA382" s="133"/>
      <c r="AB382" s="133"/>
      <c r="AC382" s="133"/>
      <c r="AD382" s="133"/>
      <c r="AE382" s="41"/>
      <c r="AG382" s="41"/>
      <c r="AH382" s="41"/>
      <c r="AI382" s="133"/>
      <c r="AJ382" s="133"/>
      <c r="AK382" s="133"/>
      <c r="AL382" s="133"/>
      <c r="AM382" s="133"/>
      <c r="AN382" s="41"/>
      <c r="AO382" s="11"/>
      <c r="AQ382" s="41"/>
      <c r="AR382" s="133"/>
      <c r="AS382" s="133"/>
      <c r="AT382" s="133"/>
      <c r="AU382" s="133"/>
      <c r="AV382" s="133"/>
      <c r="AY382" s="41"/>
      <c r="AZ382" s="41"/>
      <c r="BA382" s="133"/>
      <c r="BB382" s="133"/>
      <c r="BC382" s="133"/>
      <c r="BD382" s="140"/>
      <c r="BE382" s="133"/>
      <c r="BF382" s="133"/>
      <c r="BG382" s="41"/>
      <c r="BH382" s="11"/>
      <c r="BI382" s="41"/>
      <c r="BJ382" s="41"/>
      <c r="BK382" s="133"/>
      <c r="BL382" s="133"/>
      <c r="BM382" s="133"/>
      <c r="BN382" s="133"/>
      <c r="BV382" s="41"/>
      <c r="BW382" s="41"/>
      <c r="BZ382" s="41"/>
    </row>
    <row r="383" spans="3:78" ht="118.5" customHeight="1" x14ac:dyDescent="0.25">
      <c r="C383" s="41"/>
      <c r="G383" s="41"/>
      <c r="H383" s="41"/>
      <c r="I383" s="41"/>
      <c r="J383" s="133"/>
      <c r="K383" s="133"/>
      <c r="L383" s="133"/>
      <c r="M383" s="133"/>
      <c r="O383" s="11"/>
      <c r="R383" s="133"/>
      <c r="S383" s="133"/>
      <c r="T383" s="133"/>
      <c r="U383" s="133"/>
      <c r="V383" s="133"/>
      <c r="X383" s="11"/>
      <c r="Z383" s="133"/>
      <c r="AA383" s="133"/>
      <c r="AB383" s="133"/>
      <c r="AC383" s="133"/>
      <c r="AD383" s="133"/>
      <c r="AE383" s="41"/>
      <c r="AG383" s="41"/>
      <c r="AH383" s="41"/>
      <c r="AI383" s="133"/>
      <c r="AJ383" s="133"/>
      <c r="AK383" s="133"/>
      <c r="AL383" s="133"/>
      <c r="AM383" s="133"/>
      <c r="AN383" s="41"/>
      <c r="AO383" s="11"/>
      <c r="AQ383" s="41"/>
      <c r="AR383" s="133"/>
      <c r="AS383" s="133"/>
      <c r="AT383" s="133"/>
      <c r="AU383" s="133"/>
      <c r="AV383" s="133"/>
      <c r="AY383" s="41"/>
      <c r="AZ383" s="41"/>
      <c r="BA383" s="133"/>
      <c r="BB383" s="133"/>
      <c r="BC383" s="133"/>
      <c r="BD383" s="140"/>
      <c r="BE383" s="133"/>
      <c r="BF383" s="133"/>
      <c r="BG383" s="41"/>
      <c r="BH383" s="11"/>
      <c r="BI383" s="41"/>
      <c r="BJ383" s="41"/>
      <c r="BK383" s="133"/>
      <c r="BL383" s="133"/>
      <c r="BM383" s="133"/>
      <c r="BN383" s="133"/>
      <c r="BV383" s="41"/>
      <c r="BW383" s="41"/>
      <c r="BZ383" s="41"/>
    </row>
    <row r="384" spans="3:78" ht="118.5" customHeight="1" x14ac:dyDescent="0.25">
      <c r="C384" s="41"/>
      <c r="G384" s="41"/>
      <c r="H384" s="41"/>
      <c r="I384" s="41"/>
      <c r="J384" s="133"/>
      <c r="K384" s="133"/>
      <c r="L384" s="133"/>
      <c r="M384" s="133"/>
      <c r="O384" s="11"/>
      <c r="R384" s="133"/>
      <c r="S384" s="133"/>
      <c r="T384" s="133"/>
      <c r="U384" s="133"/>
      <c r="V384" s="133"/>
      <c r="X384" s="11"/>
      <c r="Z384" s="133"/>
      <c r="AA384" s="133"/>
      <c r="AB384" s="133"/>
      <c r="AC384" s="133"/>
      <c r="AD384" s="133"/>
      <c r="AE384" s="41"/>
      <c r="AG384" s="41"/>
      <c r="AH384" s="41"/>
      <c r="AI384" s="133"/>
      <c r="AJ384" s="133"/>
      <c r="AK384" s="133"/>
      <c r="AL384" s="133"/>
      <c r="AM384" s="133"/>
      <c r="AN384" s="41"/>
      <c r="AO384" s="11"/>
      <c r="AQ384" s="41"/>
      <c r="AR384" s="133"/>
      <c r="AS384" s="133"/>
      <c r="AT384" s="133"/>
      <c r="AU384" s="133"/>
      <c r="AV384" s="133"/>
      <c r="AY384" s="41"/>
      <c r="AZ384" s="41"/>
      <c r="BA384" s="133"/>
      <c r="BB384" s="133"/>
      <c r="BC384" s="133"/>
      <c r="BD384" s="140"/>
      <c r="BE384" s="133"/>
      <c r="BF384" s="133"/>
      <c r="BG384" s="41"/>
      <c r="BH384" s="11"/>
      <c r="BI384" s="41"/>
      <c r="BJ384" s="41"/>
      <c r="BK384" s="133"/>
      <c r="BL384" s="133"/>
      <c r="BM384" s="133"/>
      <c r="BN384" s="133"/>
      <c r="BV384" s="41"/>
      <c r="BW384" s="41"/>
      <c r="BZ384" s="41"/>
    </row>
    <row r="385" spans="3:78" ht="118.5" customHeight="1" x14ac:dyDescent="0.25">
      <c r="C385" s="41"/>
      <c r="G385" s="41"/>
      <c r="H385" s="41"/>
      <c r="I385" s="41"/>
      <c r="J385" s="133"/>
      <c r="K385" s="133"/>
      <c r="L385" s="133"/>
      <c r="M385" s="133"/>
      <c r="O385" s="11"/>
      <c r="R385" s="133"/>
      <c r="S385" s="133"/>
      <c r="T385" s="133"/>
      <c r="U385" s="133"/>
      <c r="V385" s="133"/>
      <c r="X385" s="11"/>
      <c r="Z385" s="133"/>
      <c r="AA385" s="133"/>
      <c r="AB385" s="133"/>
      <c r="AC385" s="133"/>
      <c r="AD385" s="133"/>
      <c r="AE385" s="41"/>
      <c r="AG385" s="41"/>
      <c r="AH385" s="41"/>
      <c r="AI385" s="133"/>
      <c r="AJ385" s="133"/>
      <c r="AK385" s="133"/>
      <c r="AL385" s="133"/>
      <c r="AM385" s="133"/>
      <c r="AN385" s="41"/>
      <c r="AO385" s="11"/>
      <c r="AQ385" s="41"/>
      <c r="AR385" s="133"/>
      <c r="AS385" s="133"/>
      <c r="AT385" s="133"/>
      <c r="AU385" s="133"/>
      <c r="AV385" s="133"/>
      <c r="AY385" s="41"/>
      <c r="AZ385" s="41"/>
      <c r="BA385" s="133"/>
      <c r="BB385" s="133"/>
      <c r="BC385" s="133"/>
      <c r="BD385" s="140"/>
      <c r="BE385" s="133"/>
      <c r="BF385" s="133"/>
      <c r="BG385" s="41"/>
      <c r="BH385" s="11"/>
      <c r="BI385" s="41"/>
      <c r="BJ385" s="41"/>
      <c r="BK385" s="133"/>
      <c r="BL385" s="133"/>
      <c r="BM385" s="133"/>
      <c r="BN385" s="133"/>
      <c r="BV385" s="41"/>
      <c r="BW385" s="41"/>
      <c r="BZ385" s="41"/>
    </row>
    <row r="386" spans="3:78" ht="118.5" customHeight="1" x14ac:dyDescent="0.25">
      <c r="C386" s="41"/>
      <c r="G386" s="41"/>
      <c r="H386" s="41"/>
      <c r="I386" s="41"/>
      <c r="J386" s="133"/>
      <c r="K386" s="133"/>
      <c r="L386" s="133"/>
      <c r="M386" s="133"/>
      <c r="O386" s="11"/>
      <c r="R386" s="133"/>
      <c r="S386" s="133"/>
      <c r="T386" s="133"/>
      <c r="U386" s="133"/>
      <c r="V386" s="133"/>
      <c r="X386" s="11"/>
      <c r="Z386" s="133"/>
      <c r="AA386" s="133"/>
      <c r="AB386" s="133"/>
      <c r="AC386" s="133"/>
      <c r="AD386" s="133"/>
      <c r="AE386" s="41"/>
      <c r="AG386" s="41"/>
      <c r="AH386" s="41"/>
      <c r="AI386" s="133"/>
      <c r="AJ386" s="133"/>
      <c r="AK386" s="133"/>
      <c r="AL386" s="133"/>
      <c r="AM386" s="133"/>
      <c r="AN386" s="41"/>
      <c r="AO386" s="11"/>
      <c r="AQ386" s="41"/>
      <c r="AR386" s="133"/>
      <c r="AS386" s="133"/>
      <c r="AT386" s="133"/>
      <c r="AU386" s="133"/>
      <c r="AV386" s="133"/>
      <c r="AY386" s="41"/>
      <c r="AZ386" s="41"/>
      <c r="BA386" s="133"/>
      <c r="BB386" s="133"/>
      <c r="BC386" s="133"/>
      <c r="BD386" s="140"/>
      <c r="BE386" s="133"/>
      <c r="BF386" s="133"/>
      <c r="BG386" s="41"/>
      <c r="BH386" s="11"/>
      <c r="BI386" s="41"/>
      <c r="BJ386" s="41"/>
      <c r="BK386" s="133"/>
      <c r="BL386" s="133"/>
      <c r="BM386" s="133"/>
      <c r="BN386" s="133"/>
      <c r="BV386" s="41"/>
      <c r="BW386" s="41"/>
      <c r="BZ386" s="41"/>
    </row>
    <row r="387" spans="3:78" ht="118.5" customHeight="1" x14ac:dyDescent="0.25">
      <c r="C387" s="41"/>
      <c r="G387" s="41"/>
      <c r="H387" s="41"/>
      <c r="I387" s="41"/>
      <c r="J387" s="133"/>
      <c r="K387" s="133"/>
      <c r="L387" s="133"/>
      <c r="M387" s="133"/>
      <c r="O387" s="11"/>
      <c r="R387" s="133"/>
      <c r="S387" s="133"/>
      <c r="T387" s="133"/>
      <c r="U387" s="133"/>
      <c r="V387" s="133"/>
      <c r="X387" s="11"/>
      <c r="Z387" s="133"/>
      <c r="AA387" s="133"/>
      <c r="AB387" s="133"/>
      <c r="AC387" s="133"/>
      <c r="AD387" s="133"/>
      <c r="AE387" s="41"/>
      <c r="AG387" s="41"/>
      <c r="AH387" s="41"/>
      <c r="AI387" s="133"/>
      <c r="AJ387" s="133"/>
      <c r="AK387" s="133"/>
      <c r="AL387" s="133"/>
      <c r="AM387" s="133"/>
      <c r="AN387" s="41"/>
      <c r="AO387" s="11"/>
      <c r="AQ387" s="41"/>
      <c r="AR387" s="133"/>
      <c r="AS387" s="133"/>
      <c r="AT387" s="133"/>
      <c r="AU387" s="133"/>
      <c r="AV387" s="133"/>
      <c r="AY387" s="41"/>
      <c r="AZ387" s="41"/>
      <c r="BA387" s="133"/>
      <c r="BB387" s="133"/>
      <c r="BC387" s="133"/>
      <c r="BD387" s="140"/>
      <c r="BE387" s="133"/>
      <c r="BF387" s="133"/>
      <c r="BG387" s="41"/>
      <c r="BH387" s="11"/>
      <c r="BI387" s="41"/>
      <c r="BJ387" s="41"/>
      <c r="BK387" s="133"/>
      <c r="BL387" s="133"/>
      <c r="BM387" s="133"/>
      <c r="BN387" s="133"/>
      <c r="BV387" s="41"/>
      <c r="BW387" s="41"/>
      <c r="BZ387" s="41"/>
    </row>
    <row r="388" spans="3:78" ht="118.5" customHeight="1" x14ac:dyDescent="0.25">
      <c r="C388" s="41"/>
      <c r="G388" s="41"/>
      <c r="H388" s="41"/>
      <c r="I388" s="41"/>
      <c r="J388" s="133"/>
      <c r="K388" s="133"/>
      <c r="L388" s="133"/>
      <c r="M388" s="133"/>
      <c r="O388" s="11"/>
      <c r="R388" s="133"/>
      <c r="S388" s="133"/>
      <c r="T388" s="133"/>
      <c r="U388" s="133"/>
      <c r="V388" s="133"/>
      <c r="X388" s="11"/>
      <c r="Z388" s="133"/>
      <c r="AA388" s="133"/>
      <c r="AB388" s="133"/>
      <c r="AC388" s="133"/>
      <c r="AD388" s="133"/>
      <c r="AE388" s="41"/>
      <c r="AG388" s="41"/>
      <c r="AH388" s="41"/>
      <c r="AI388" s="133"/>
      <c r="AJ388" s="133"/>
      <c r="AK388" s="133"/>
      <c r="AL388" s="133"/>
      <c r="AM388" s="133"/>
      <c r="AN388" s="41"/>
      <c r="AO388" s="11"/>
      <c r="AQ388" s="41"/>
      <c r="AR388" s="133"/>
      <c r="AS388" s="133"/>
      <c r="AT388" s="133"/>
      <c r="AU388" s="133"/>
      <c r="AV388" s="133"/>
      <c r="AY388" s="41"/>
      <c r="AZ388" s="41"/>
      <c r="BA388" s="133"/>
      <c r="BB388" s="133"/>
      <c r="BC388" s="133"/>
      <c r="BD388" s="140"/>
      <c r="BE388" s="133"/>
      <c r="BF388" s="133"/>
      <c r="BG388" s="41"/>
      <c r="BH388" s="11"/>
      <c r="BI388" s="41"/>
      <c r="BJ388" s="41"/>
      <c r="BK388" s="133"/>
      <c r="BL388" s="133"/>
      <c r="BM388" s="133"/>
      <c r="BN388" s="133"/>
      <c r="BV388" s="41"/>
      <c r="BW388" s="41"/>
      <c r="BZ388" s="41"/>
    </row>
    <row r="389" spans="3:78" ht="118.5" customHeight="1" x14ac:dyDescent="0.25">
      <c r="C389" s="41"/>
      <c r="G389" s="41"/>
      <c r="H389" s="41"/>
      <c r="I389" s="41"/>
      <c r="J389" s="133"/>
      <c r="K389" s="133"/>
      <c r="L389" s="133"/>
      <c r="M389" s="133"/>
      <c r="O389" s="11"/>
      <c r="R389" s="133"/>
      <c r="S389" s="133"/>
      <c r="T389" s="133"/>
      <c r="U389" s="133"/>
      <c r="V389" s="133"/>
      <c r="X389" s="11"/>
      <c r="Z389" s="133"/>
      <c r="AA389" s="133"/>
      <c r="AB389" s="133"/>
      <c r="AC389" s="133"/>
      <c r="AD389" s="133"/>
      <c r="AE389" s="41"/>
      <c r="AG389" s="41"/>
      <c r="AH389" s="41"/>
      <c r="AI389" s="133"/>
      <c r="AJ389" s="133"/>
      <c r="AK389" s="133"/>
      <c r="AL389" s="133"/>
      <c r="AM389" s="133"/>
      <c r="AN389" s="41"/>
      <c r="AO389" s="11"/>
      <c r="AQ389" s="41"/>
      <c r="AR389" s="133"/>
      <c r="AS389" s="133"/>
      <c r="AT389" s="133"/>
      <c r="AU389" s="133"/>
      <c r="AV389" s="133"/>
      <c r="AY389" s="41"/>
      <c r="AZ389" s="41"/>
      <c r="BA389" s="133"/>
      <c r="BB389" s="133"/>
      <c r="BC389" s="133"/>
      <c r="BD389" s="140"/>
      <c r="BE389" s="133"/>
      <c r="BF389" s="133"/>
      <c r="BG389" s="41"/>
      <c r="BH389" s="11"/>
      <c r="BI389" s="41"/>
      <c r="BJ389" s="41"/>
      <c r="BK389" s="133"/>
      <c r="BL389" s="133"/>
      <c r="BM389" s="133"/>
      <c r="BN389" s="133"/>
      <c r="BV389" s="41"/>
      <c r="BW389" s="41"/>
      <c r="BZ389" s="41"/>
    </row>
    <row r="390" spans="3:78" ht="118.5" customHeight="1" x14ac:dyDescent="0.25">
      <c r="C390" s="41"/>
      <c r="G390" s="41"/>
      <c r="H390" s="41"/>
      <c r="I390" s="41"/>
      <c r="J390" s="133"/>
      <c r="K390" s="133"/>
      <c r="L390" s="133"/>
      <c r="M390" s="133"/>
      <c r="O390" s="11"/>
      <c r="R390" s="133"/>
      <c r="S390" s="133"/>
      <c r="T390" s="133"/>
      <c r="U390" s="133"/>
      <c r="V390" s="133"/>
      <c r="X390" s="11"/>
      <c r="Z390" s="133"/>
      <c r="AA390" s="133"/>
      <c r="AB390" s="133"/>
      <c r="AC390" s="133"/>
      <c r="AD390" s="133"/>
      <c r="AE390" s="41"/>
      <c r="AG390" s="41"/>
      <c r="AH390" s="41"/>
      <c r="AI390" s="133"/>
      <c r="AJ390" s="133"/>
      <c r="AK390" s="133"/>
      <c r="AL390" s="133"/>
      <c r="AM390" s="133"/>
      <c r="AN390" s="41"/>
      <c r="AO390" s="11"/>
      <c r="AQ390" s="41"/>
      <c r="AR390" s="133"/>
      <c r="AS390" s="133"/>
      <c r="AT390" s="133"/>
      <c r="AU390" s="133"/>
      <c r="AV390" s="133"/>
      <c r="AY390" s="41"/>
      <c r="AZ390" s="41"/>
      <c r="BA390" s="133"/>
      <c r="BB390" s="133"/>
      <c r="BC390" s="133"/>
      <c r="BD390" s="140"/>
      <c r="BE390" s="133"/>
      <c r="BF390" s="133"/>
      <c r="BG390" s="41"/>
      <c r="BH390" s="11"/>
      <c r="BI390" s="41"/>
      <c r="BJ390" s="41"/>
      <c r="BK390" s="133"/>
      <c r="BL390" s="133"/>
      <c r="BM390" s="133"/>
      <c r="BN390" s="133"/>
      <c r="BV390" s="41"/>
      <c r="BW390" s="41"/>
      <c r="BZ390" s="41"/>
    </row>
    <row r="391" spans="3:78" ht="118.5" customHeight="1" x14ac:dyDescent="0.25">
      <c r="C391" s="41"/>
      <c r="G391" s="41"/>
      <c r="H391" s="41"/>
      <c r="I391" s="41"/>
      <c r="J391" s="133"/>
      <c r="K391" s="133"/>
      <c r="L391" s="133"/>
      <c r="M391" s="133"/>
      <c r="O391" s="11"/>
      <c r="R391" s="133"/>
      <c r="S391" s="133"/>
      <c r="T391" s="133"/>
      <c r="U391" s="133"/>
      <c r="V391" s="133"/>
      <c r="X391" s="11"/>
      <c r="Z391" s="133"/>
      <c r="AA391" s="133"/>
      <c r="AB391" s="133"/>
      <c r="AC391" s="133"/>
      <c r="AD391" s="133"/>
      <c r="AE391" s="41"/>
      <c r="AG391" s="41"/>
      <c r="AH391" s="41"/>
      <c r="AI391" s="133"/>
      <c r="AJ391" s="133"/>
      <c r="AK391" s="133"/>
      <c r="AL391" s="133"/>
      <c r="AM391" s="133"/>
      <c r="AN391" s="41"/>
      <c r="AO391" s="11"/>
      <c r="AQ391" s="41"/>
      <c r="AR391" s="133"/>
      <c r="AS391" s="133"/>
      <c r="AT391" s="133"/>
      <c r="AU391" s="133"/>
      <c r="AV391" s="133"/>
      <c r="AY391" s="41"/>
      <c r="AZ391" s="41"/>
      <c r="BA391" s="133"/>
      <c r="BB391" s="133"/>
      <c r="BC391" s="133"/>
      <c r="BD391" s="140"/>
      <c r="BE391" s="133"/>
      <c r="BF391" s="133"/>
      <c r="BG391" s="41"/>
      <c r="BH391" s="11"/>
      <c r="BI391" s="41"/>
      <c r="BJ391" s="41"/>
      <c r="BK391" s="133"/>
      <c r="BL391" s="133"/>
      <c r="BM391" s="133"/>
      <c r="BN391" s="133"/>
      <c r="BV391" s="41"/>
      <c r="BW391" s="41"/>
      <c r="BZ391" s="41"/>
    </row>
    <row r="392" spans="3:78" ht="118.5" customHeight="1" x14ac:dyDescent="0.25">
      <c r="C392" s="41"/>
      <c r="G392" s="41"/>
      <c r="H392" s="41"/>
      <c r="I392" s="41"/>
      <c r="J392" s="133"/>
      <c r="K392" s="133"/>
      <c r="L392" s="133"/>
      <c r="M392" s="133"/>
      <c r="O392" s="11"/>
      <c r="R392" s="133"/>
      <c r="S392" s="133"/>
      <c r="T392" s="133"/>
      <c r="U392" s="133"/>
      <c r="V392" s="133"/>
      <c r="X392" s="11"/>
      <c r="Z392" s="133"/>
      <c r="AA392" s="133"/>
      <c r="AB392" s="133"/>
      <c r="AC392" s="133"/>
      <c r="AD392" s="133"/>
      <c r="AE392" s="41"/>
      <c r="AG392" s="41"/>
      <c r="AH392" s="41"/>
      <c r="AI392" s="133"/>
      <c r="AJ392" s="133"/>
      <c r="AK392" s="133"/>
      <c r="AL392" s="133"/>
      <c r="AM392" s="133"/>
      <c r="AN392" s="41"/>
      <c r="AO392" s="11"/>
      <c r="AQ392" s="41"/>
      <c r="AR392" s="133"/>
      <c r="AS392" s="133"/>
      <c r="AT392" s="133"/>
      <c r="AU392" s="133"/>
      <c r="AV392" s="133"/>
      <c r="AY392" s="41"/>
      <c r="AZ392" s="41"/>
      <c r="BA392" s="133"/>
      <c r="BB392" s="133"/>
      <c r="BC392" s="133"/>
      <c r="BD392" s="140"/>
      <c r="BE392" s="133"/>
      <c r="BF392" s="133"/>
      <c r="BG392" s="41"/>
      <c r="BH392" s="11"/>
      <c r="BI392" s="41"/>
      <c r="BJ392" s="41"/>
      <c r="BK392" s="133"/>
      <c r="BL392" s="133"/>
      <c r="BM392" s="133"/>
      <c r="BN392" s="133"/>
      <c r="BV392" s="41"/>
      <c r="BW392" s="41"/>
      <c r="BZ392" s="41"/>
    </row>
    <row r="393" spans="3:78" ht="118.5" customHeight="1" x14ac:dyDescent="0.25">
      <c r="C393" s="41"/>
      <c r="G393" s="41"/>
      <c r="H393" s="41"/>
      <c r="I393" s="41"/>
      <c r="J393" s="133"/>
      <c r="K393" s="133"/>
      <c r="L393" s="133"/>
      <c r="M393" s="133"/>
      <c r="O393" s="11"/>
      <c r="R393" s="133"/>
      <c r="S393" s="133"/>
      <c r="T393" s="133"/>
      <c r="U393" s="133"/>
      <c r="V393" s="133"/>
      <c r="X393" s="11"/>
      <c r="Z393" s="133"/>
      <c r="AA393" s="133"/>
      <c r="AB393" s="133"/>
      <c r="AC393" s="133"/>
      <c r="AD393" s="133"/>
      <c r="AE393" s="41"/>
      <c r="AG393" s="41"/>
      <c r="AH393" s="41"/>
      <c r="AI393" s="133"/>
      <c r="AJ393" s="133"/>
      <c r="AK393" s="133"/>
      <c r="AL393" s="133"/>
      <c r="AM393" s="133"/>
      <c r="AN393" s="41"/>
      <c r="AO393" s="11"/>
      <c r="AQ393" s="41"/>
      <c r="AR393" s="133"/>
      <c r="AS393" s="133"/>
      <c r="AT393" s="133"/>
      <c r="AU393" s="133"/>
      <c r="AV393" s="133"/>
      <c r="AY393" s="41"/>
      <c r="AZ393" s="41"/>
      <c r="BA393" s="133"/>
      <c r="BB393" s="133"/>
      <c r="BC393" s="133"/>
      <c r="BD393" s="140"/>
      <c r="BE393" s="133"/>
      <c r="BF393" s="133"/>
      <c r="BG393" s="41"/>
      <c r="BH393" s="11"/>
      <c r="BI393" s="41"/>
      <c r="BJ393" s="41"/>
      <c r="BK393" s="133"/>
      <c r="BL393" s="133"/>
      <c r="BM393" s="133"/>
      <c r="BN393" s="133"/>
      <c r="BV393" s="41"/>
      <c r="BW393" s="41"/>
      <c r="BZ393" s="41"/>
    </row>
    <row r="394" spans="3:78" ht="118.5" customHeight="1" x14ac:dyDescent="0.25">
      <c r="C394" s="41"/>
      <c r="G394" s="41"/>
      <c r="H394" s="41"/>
      <c r="I394" s="41"/>
      <c r="J394" s="133"/>
      <c r="K394" s="133"/>
      <c r="L394" s="133"/>
      <c r="M394" s="133"/>
      <c r="O394" s="11"/>
      <c r="R394" s="133"/>
      <c r="S394" s="133"/>
      <c r="T394" s="133"/>
      <c r="U394" s="133"/>
      <c r="V394" s="133"/>
      <c r="X394" s="11"/>
      <c r="Z394" s="133"/>
      <c r="AA394" s="133"/>
      <c r="AB394" s="133"/>
      <c r="AC394" s="133"/>
      <c r="AD394" s="133"/>
      <c r="AE394" s="41"/>
      <c r="AG394" s="41"/>
      <c r="AH394" s="41"/>
      <c r="AI394" s="133"/>
      <c r="AJ394" s="133"/>
      <c r="AK394" s="133"/>
      <c r="AL394" s="133"/>
      <c r="AM394" s="133"/>
      <c r="AN394" s="41"/>
      <c r="AO394" s="11"/>
      <c r="AQ394" s="41"/>
      <c r="AR394" s="133"/>
      <c r="AS394" s="133"/>
      <c r="AT394" s="133"/>
      <c r="AU394" s="133"/>
      <c r="AV394" s="133"/>
      <c r="AY394" s="41"/>
      <c r="AZ394" s="41"/>
      <c r="BA394" s="133"/>
      <c r="BB394" s="133"/>
      <c r="BC394" s="133"/>
      <c r="BD394" s="140"/>
      <c r="BE394" s="133"/>
      <c r="BF394" s="133"/>
      <c r="BG394" s="41"/>
      <c r="BH394" s="11"/>
      <c r="BI394" s="41"/>
      <c r="BJ394" s="41"/>
      <c r="BK394" s="133"/>
      <c r="BL394" s="133"/>
      <c r="BM394" s="133"/>
      <c r="BN394" s="133"/>
      <c r="BV394" s="41"/>
      <c r="BW394" s="41"/>
      <c r="BZ394" s="41"/>
    </row>
    <row r="395" spans="3:78" ht="118.5" customHeight="1" x14ac:dyDescent="0.25">
      <c r="C395" s="41"/>
      <c r="G395" s="41"/>
      <c r="H395" s="41"/>
      <c r="I395" s="41"/>
      <c r="J395" s="133"/>
      <c r="K395" s="133"/>
      <c r="L395" s="133"/>
      <c r="M395" s="133"/>
      <c r="O395" s="11"/>
      <c r="R395" s="133"/>
      <c r="S395" s="133"/>
      <c r="T395" s="133"/>
      <c r="U395" s="133"/>
      <c r="V395" s="133"/>
      <c r="X395" s="11"/>
      <c r="Z395" s="133"/>
      <c r="AA395" s="133"/>
      <c r="AB395" s="133"/>
      <c r="AC395" s="133"/>
      <c r="AD395" s="133"/>
      <c r="AE395" s="41"/>
      <c r="AG395" s="41"/>
      <c r="AH395" s="41"/>
      <c r="AI395" s="133"/>
      <c r="AJ395" s="133"/>
      <c r="AK395" s="133"/>
      <c r="AL395" s="133"/>
      <c r="AM395" s="133"/>
      <c r="AN395" s="41"/>
      <c r="AO395" s="11"/>
      <c r="AQ395" s="41"/>
      <c r="AR395" s="133"/>
      <c r="AS395" s="133"/>
      <c r="AT395" s="133"/>
      <c r="AU395" s="133"/>
      <c r="AV395" s="133"/>
      <c r="AY395" s="41"/>
      <c r="AZ395" s="41"/>
      <c r="BA395" s="133"/>
      <c r="BB395" s="133"/>
      <c r="BC395" s="133"/>
      <c r="BD395" s="140"/>
      <c r="BE395" s="133"/>
      <c r="BF395" s="133"/>
      <c r="BG395" s="41"/>
      <c r="BH395" s="11"/>
      <c r="BI395" s="41"/>
      <c r="BJ395" s="41"/>
      <c r="BK395" s="133"/>
      <c r="BL395" s="133"/>
      <c r="BM395" s="133"/>
      <c r="BN395" s="133"/>
      <c r="BV395" s="41"/>
      <c r="BW395" s="41"/>
      <c r="BZ395" s="41"/>
    </row>
    <row r="396" spans="3:78" ht="118.5" customHeight="1" x14ac:dyDescent="0.25">
      <c r="C396" s="41"/>
      <c r="G396" s="41"/>
      <c r="H396" s="41"/>
      <c r="I396" s="41"/>
      <c r="J396" s="133"/>
      <c r="K396" s="133"/>
      <c r="L396" s="133"/>
      <c r="M396" s="133"/>
      <c r="O396" s="11"/>
      <c r="R396" s="133"/>
      <c r="S396" s="133"/>
      <c r="T396" s="133"/>
      <c r="U396" s="133"/>
      <c r="V396" s="133"/>
      <c r="X396" s="11"/>
      <c r="Z396" s="133"/>
      <c r="AA396" s="133"/>
      <c r="AB396" s="133"/>
      <c r="AC396" s="133"/>
      <c r="AD396" s="133"/>
      <c r="AE396" s="41"/>
      <c r="AG396" s="41"/>
      <c r="AH396" s="41"/>
      <c r="AI396" s="133"/>
      <c r="AJ396" s="133"/>
      <c r="AK396" s="133"/>
      <c r="AL396" s="133"/>
      <c r="AM396" s="133"/>
      <c r="AN396" s="41"/>
      <c r="AO396" s="11"/>
      <c r="AQ396" s="41"/>
      <c r="AR396" s="133"/>
      <c r="AS396" s="133"/>
      <c r="AT396" s="133"/>
      <c r="AU396" s="133"/>
      <c r="AV396" s="133"/>
      <c r="AY396" s="41"/>
      <c r="AZ396" s="41"/>
      <c r="BA396" s="133"/>
      <c r="BB396" s="133"/>
      <c r="BC396" s="133"/>
      <c r="BD396" s="140"/>
      <c r="BE396" s="133"/>
      <c r="BF396" s="133"/>
      <c r="BG396" s="41"/>
      <c r="BH396" s="11"/>
      <c r="BI396" s="41"/>
      <c r="BJ396" s="41"/>
      <c r="BK396" s="133"/>
      <c r="BL396" s="133"/>
      <c r="BM396" s="133"/>
      <c r="BN396" s="133"/>
      <c r="BV396" s="41"/>
      <c r="BW396" s="41"/>
      <c r="BZ396" s="41"/>
    </row>
    <row r="397" spans="3:78" ht="118.5" customHeight="1" x14ac:dyDescent="0.25">
      <c r="C397" s="41"/>
      <c r="G397" s="41"/>
      <c r="H397" s="41"/>
      <c r="I397" s="41"/>
      <c r="J397" s="133"/>
      <c r="K397" s="133"/>
      <c r="L397" s="133"/>
      <c r="M397" s="133"/>
      <c r="O397" s="11"/>
      <c r="R397" s="133"/>
      <c r="S397" s="133"/>
      <c r="T397" s="133"/>
      <c r="U397" s="133"/>
      <c r="V397" s="133"/>
      <c r="X397" s="11"/>
      <c r="Z397" s="133"/>
      <c r="AA397" s="133"/>
      <c r="AB397" s="133"/>
      <c r="AC397" s="133"/>
      <c r="AD397" s="133"/>
      <c r="AE397" s="41"/>
      <c r="AG397" s="41"/>
      <c r="AH397" s="41"/>
      <c r="AI397" s="133"/>
      <c r="AJ397" s="133"/>
      <c r="AK397" s="133"/>
      <c r="AL397" s="133"/>
      <c r="AM397" s="133"/>
      <c r="AN397" s="41"/>
      <c r="AO397" s="11"/>
      <c r="AQ397" s="41"/>
      <c r="AR397" s="133"/>
      <c r="AS397" s="133"/>
      <c r="AT397" s="133"/>
      <c r="AU397" s="133"/>
      <c r="AV397" s="133"/>
      <c r="AY397" s="41"/>
      <c r="AZ397" s="41"/>
      <c r="BA397" s="133"/>
      <c r="BB397" s="133"/>
      <c r="BC397" s="133"/>
      <c r="BD397" s="140"/>
      <c r="BE397" s="133"/>
      <c r="BF397" s="133"/>
      <c r="BG397" s="41"/>
      <c r="BH397" s="11"/>
      <c r="BI397" s="41"/>
      <c r="BJ397" s="41"/>
      <c r="BK397" s="133"/>
      <c r="BL397" s="133"/>
      <c r="BM397" s="133"/>
      <c r="BN397" s="133"/>
      <c r="BV397" s="41"/>
      <c r="BW397" s="41"/>
      <c r="BZ397" s="41"/>
    </row>
    <row r="398" spans="3:78" ht="118.5" customHeight="1" x14ac:dyDescent="0.25">
      <c r="C398" s="41"/>
      <c r="G398" s="41"/>
      <c r="H398" s="41"/>
      <c r="I398" s="41"/>
      <c r="J398" s="133"/>
      <c r="K398" s="133"/>
      <c r="L398" s="133"/>
      <c r="M398" s="133"/>
      <c r="O398" s="11"/>
      <c r="R398" s="133"/>
      <c r="S398" s="133"/>
      <c r="T398" s="133"/>
      <c r="U398" s="133"/>
      <c r="V398" s="133"/>
      <c r="X398" s="11"/>
      <c r="Z398" s="133"/>
      <c r="AA398" s="133"/>
      <c r="AB398" s="133"/>
      <c r="AC398" s="133"/>
      <c r="AD398" s="133"/>
      <c r="AE398" s="41"/>
      <c r="AG398" s="41"/>
      <c r="AH398" s="41"/>
      <c r="AI398" s="133"/>
      <c r="AJ398" s="133"/>
      <c r="AK398" s="133"/>
      <c r="AL398" s="133"/>
      <c r="AM398" s="133"/>
      <c r="AN398" s="41"/>
      <c r="AO398" s="11"/>
      <c r="AQ398" s="41"/>
      <c r="AR398" s="133"/>
      <c r="AS398" s="133"/>
      <c r="AT398" s="133"/>
      <c r="AU398" s="133"/>
      <c r="AV398" s="133"/>
      <c r="AY398" s="41"/>
      <c r="AZ398" s="41"/>
      <c r="BA398" s="133"/>
      <c r="BB398" s="133"/>
      <c r="BC398" s="133"/>
      <c r="BD398" s="140"/>
      <c r="BE398" s="133"/>
      <c r="BF398" s="133"/>
      <c r="BG398" s="41"/>
      <c r="BH398" s="11"/>
      <c r="BI398" s="41"/>
      <c r="BJ398" s="41"/>
      <c r="BK398" s="133"/>
      <c r="BL398" s="133"/>
      <c r="BM398" s="133"/>
      <c r="BN398" s="133"/>
      <c r="BV398" s="41"/>
      <c r="BW398" s="41"/>
      <c r="BZ398" s="41"/>
    </row>
    <row r="399" spans="3:78" ht="118.5" customHeight="1" x14ac:dyDescent="0.25">
      <c r="C399" s="41"/>
      <c r="G399" s="41"/>
      <c r="H399" s="41"/>
      <c r="I399" s="41"/>
      <c r="J399" s="133"/>
      <c r="K399" s="133"/>
      <c r="L399" s="133"/>
      <c r="M399" s="133"/>
      <c r="O399" s="11"/>
      <c r="R399" s="133"/>
      <c r="S399" s="133"/>
      <c r="T399" s="133"/>
      <c r="U399" s="133"/>
      <c r="V399" s="133"/>
      <c r="X399" s="11"/>
      <c r="Z399" s="133"/>
      <c r="AA399" s="133"/>
      <c r="AB399" s="133"/>
      <c r="AC399" s="133"/>
      <c r="AD399" s="133"/>
      <c r="AE399" s="41"/>
      <c r="AG399" s="41"/>
      <c r="AH399" s="41"/>
      <c r="AI399" s="133"/>
      <c r="AJ399" s="133"/>
      <c r="AK399" s="133"/>
      <c r="AL399" s="133"/>
      <c r="AM399" s="133"/>
      <c r="AN399" s="41"/>
      <c r="AO399" s="11"/>
      <c r="AQ399" s="41"/>
      <c r="AR399" s="133"/>
      <c r="AS399" s="133"/>
      <c r="AT399" s="133"/>
      <c r="AU399" s="133"/>
      <c r="AV399" s="133"/>
      <c r="AY399" s="41"/>
      <c r="AZ399" s="41"/>
      <c r="BA399" s="133"/>
      <c r="BB399" s="133"/>
      <c r="BC399" s="133"/>
      <c r="BD399" s="140"/>
      <c r="BE399" s="133"/>
      <c r="BF399" s="133"/>
      <c r="BG399" s="41"/>
      <c r="BH399" s="11"/>
      <c r="BI399" s="41"/>
      <c r="BJ399" s="41"/>
      <c r="BK399" s="133"/>
      <c r="BL399" s="133"/>
      <c r="BM399" s="133"/>
      <c r="BN399" s="133"/>
      <c r="BV399" s="41"/>
      <c r="BW399" s="41"/>
      <c r="BZ399" s="41"/>
    </row>
    <row r="400" spans="3:78" ht="118.5" customHeight="1" x14ac:dyDescent="0.25">
      <c r="C400" s="41"/>
      <c r="G400" s="41"/>
      <c r="H400" s="41"/>
      <c r="I400" s="41"/>
      <c r="J400" s="133"/>
      <c r="K400" s="133"/>
      <c r="L400" s="133"/>
      <c r="M400" s="133"/>
      <c r="O400" s="11"/>
      <c r="R400" s="133"/>
      <c r="S400" s="133"/>
      <c r="T400" s="133"/>
      <c r="U400" s="133"/>
      <c r="V400" s="133"/>
      <c r="X400" s="11"/>
      <c r="Z400" s="133"/>
      <c r="AA400" s="133"/>
      <c r="AB400" s="133"/>
      <c r="AC400" s="133"/>
      <c r="AD400" s="133"/>
      <c r="AE400" s="41"/>
      <c r="AG400" s="41"/>
      <c r="AH400" s="41"/>
      <c r="AI400" s="133"/>
      <c r="AJ400" s="133"/>
      <c r="AK400" s="133"/>
      <c r="AL400" s="133"/>
      <c r="AM400" s="133"/>
      <c r="AN400" s="41"/>
      <c r="AO400" s="11"/>
      <c r="AQ400" s="41"/>
      <c r="AR400" s="133"/>
      <c r="AS400" s="133"/>
      <c r="AT400" s="133"/>
      <c r="AU400" s="133"/>
      <c r="AV400" s="133"/>
      <c r="AY400" s="41"/>
      <c r="AZ400" s="41"/>
      <c r="BA400" s="133"/>
      <c r="BB400" s="133"/>
      <c r="BC400" s="133"/>
      <c r="BD400" s="140"/>
      <c r="BE400" s="133"/>
      <c r="BF400" s="133"/>
      <c r="BG400" s="41"/>
      <c r="BH400" s="11"/>
      <c r="BI400" s="41"/>
      <c r="BJ400" s="41"/>
      <c r="BK400" s="133"/>
      <c r="BL400" s="133"/>
      <c r="BM400" s="133"/>
      <c r="BN400" s="133"/>
      <c r="BV400" s="41"/>
      <c r="BW400" s="41"/>
      <c r="BZ400" s="41"/>
    </row>
    <row r="401" spans="3:78" ht="118.5" customHeight="1" x14ac:dyDescent="0.25">
      <c r="C401" s="41"/>
      <c r="G401" s="41"/>
      <c r="H401" s="41"/>
      <c r="I401" s="41"/>
      <c r="J401" s="133"/>
      <c r="K401" s="133"/>
      <c r="L401" s="133"/>
      <c r="M401" s="133"/>
      <c r="O401" s="11"/>
      <c r="R401" s="133"/>
      <c r="S401" s="133"/>
      <c r="T401" s="133"/>
      <c r="U401" s="133"/>
      <c r="V401" s="133"/>
      <c r="X401" s="11"/>
      <c r="Z401" s="133"/>
      <c r="AA401" s="133"/>
      <c r="AB401" s="133"/>
      <c r="AC401" s="133"/>
      <c r="AD401" s="133"/>
      <c r="AE401" s="41"/>
      <c r="AG401" s="41"/>
      <c r="AH401" s="41"/>
      <c r="AI401" s="133"/>
      <c r="AJ401" s="133"/>
      <c r="AK401" s="133"/>
      <c r="AL401" s="133"/>
      <c r="AM401" s="133"/>
      <c r="AN401" s="41"/>
      <c r="AO401" s="11"/>
      <c r="AQ401" s="41"/>
      <c r="AR401" s="133"/>
      <c r="AS401" s="133"/>
      <c r="AT401" s="133"/>
      <c r="AU401" s="133"/>
      <c r="AV401" s="133"/>
      <c r="AY401" s="41"/>
      <c r="AZ401" s="41"/>
      <c r="BA401" s="133"/>
      <c r="BB401" s="133"/>
      <c r="BC401" s="133"/>
      <c r="BD401" s="140"/>
      <c r="BE401" s="133"/>
      <c r="BF401" s="133"/>
      <c r="BG401" s="41"/>
      <c r="BH401" s="11"/>
      <c r="BI401" s="41"/>
      <c r="BJ401" s="41"/>
      <c r="BK401" s="133"/>
      <c r="BL401" s="133"/>
      <c r="BM401" s="133"/>
      <c r="BN401" s="133"/>
      <c r="BV401" s="41"/>
      <c r="BW401" s="41"/>
      <c r="BZ401" s="41"/>
    </row>
    <row r="402" spans="3:78" ht="118.5" customHeight="1" x14ac:dyDescent="0.25">
      <c r="C402" s="41"/>
      <c r="G402" s="41"/>
      <c r="H402" s="41"/>
      <c r="I402" s="41"/>
      <c r="J402" s="133"/>
      <c r="K402" s="133"/>
      <c r="L402" s="133"/>
      <c r="M402" s="133"/>
      <c r="O402" s="11"/>
      <c r="R402" s="133"/>
      <c r="S402" s="133"/>
      <c r="T402" s="133"/>
      <c r="U402" s="133"/>
      <c r="V402" s="133"/>
      <c r="X402" s="11"/>
      <c r="Z402" s="133"/>
      <c r="AA402" s="133"/>
      <c r="AB402" s="133"/>
      <c r="AC402" s="133"/>
      <c r="AD402" s="133"/>
      <c r="AE402" s="41"/>
      <c r="AG402" s="41"/>
      <c r="AH402" s="41"/>
      <c r="AI402" s="133"/>
      <c r="AJ402" s="133"/>
      <c r="AK402" s="133"/>
      <c r="AL402" s="133"/>
      <c r="AM402" s="133"/>
      <c r="AN402" s="41"/>
      <c r="AO402" s="11"/>
      <c r="AQ402" s="41"/>
      <c r="AR402" s="133"/>
      <c r="AS402" s="133"/>
      <c r="AT402" s="133"/>
      <c r="AU402" s="133"/>
      <c r="AV402" s="133"/>
      <c r="AY402" s="41"/>
      <c r="AZ402" s="41"/>
      <c r="BA402" s="133"/>
      <c r="BB402" s="133"/>
      <c r="BC402" s="133"/>
      <c r="BD402" s="140"/>
      <c r="BE402" s="133"/>
      <c r="BF402" s="133"/>
      <c r="BG402" s="41"/>
      <c r="BH402" s="11"/>
      <c r="BI402" s="41"/>
      <c r="BJ402" s="41"/>
      <c r="BK402" s="133"/>
      <c r="BL402" s="133"/>
      <c r="BM402" s="133"/>
      <c r="BN402" s="133"/>
      <c r="BV402" s="41"/>
      <c r="BW402" s="41"/>
      <c r="BZ402" s="41"/>
    </row>
    <row r="403" spans="3:78" ht="118.5" customHeight="1" x14ac:dyDescent="0.25">
      <c r="C403" s="41"/>
      <c r="G403" s="41"/>
      <c r="H403" s="41"/>
      <c r="I403" s="41"/>
      <c r="J403" s="133"/>
      <c r="K403" s="133"/>
      <c r="L403" s="133"/>
      <c r="M403" s="133"/>
      <c r="O403" s="11"/>
      <c r="R403" s="133"/>
      <c r="S403" s="133"/>
      <c r="T403" s="133"/>
      <c r="U403" s="133"/>
      <c r="V403" s="133"/>
      <c r="X403" s="11"/>
      <c r="Z403" s="133"/>
      <c r="AA403" s="133"/>
      <c r="AB403" s="133"/>
      <c r="AC403" s="133"/>
      <c r="AD403" s="133"/>
      <c r="AE403" s="41"/>
      <c r="AG403" s="41"/>
      <c r="AH403" s="41"/>
      <c r="AI403" s="133"/>
      <c r="AJ403" s="133"/>
      <c r="AK403" s="133"/>
      <c r="AL403" s="133"/>
      <c r="AM403" s="133"/>
      <c r="AN403" s="41"/>
      <c r="AO403" s="11"/>
      <c r="AQ403" s="41"/>
      <c r="AR403" s="133"/>
      <c r="AS403" s="133"/>
      <c r="AT403" s="133"/>
      <c r="AU403" s="133"/>
      <c r="AV403" s="133"/>
      <c r="AY403" s="41"/>
      <c r="AZ403" s="41"/>
      <c r="BA403" s="133"/>
      <c r="BB403" s="133"/>
      <c r="BC403" s="133"/>
      <c r="BD403" s="140"/>
      <c r="BE403" s="133"/>
      <c r="BF403" s="133"/>
      <c r="BG403" s="41"/>
      <c r="BH403" s="11"/>
      <c r="BI403" s="41"/>
      <c r="BJ403" s="41"/>
      <c r="BK403" s="133"/>
      <c r="BL403" s="133"/>
      <c r="BM403" s="133"/>
      <c r="BN403" s="133"/>
      <c r="BV403" s="41"/>
      <c r="BW403" s="41"/>
      <c r="BZ403" s="41"/>
    </row>
    <row r="404" spans="3:78" ht="118.5" customHeight="1" x14ac:dyDescent="0.25">
      <c r="C404" s="41"/>
      <c r="G404" s="41"/>
      <c r="H404" s="41"/>
      <c r="I404" s="41"/>
      <c r="J404" s="133"/>
      <c r="K404" s="133"/>
      <c r="L404" s="133"/>
      <c r="M404" s="133"/>
      <c r="O404" s="11"/>
      <c r="R404" s="133"/>
      <c r="S404" s="133"/>
      <c r="T404" s="133"/>
      <c r="U404" s="133"/>
      <c r="V404" s="133"/>
      <c r="X404" s="11"/>
      <c r="Z404" s="133"/>
      <c r="AA404" s="133"/>
      <c r="AB404" s="133"/>
      <c r="AC404" s="133"/>
      <c r="AD404" s="133"/>
      <c r="AE404" s="41"/>
      <c r="AG404" s="41"/>
      <c r="AH404" s="41"/>
      <c r="AI404" s="133"/>
      <c r="AJ404" s="133"/>
      <c r="AK404" s="133"/>
      <c r="AL404" s="133"/>
      <c r="AM404" s="133"/>
      <c r="AN404" s="41"/>
      <c r="AO404" s="11"/>
      <c r="AQ404" s="41"/>
      <c r="AR404" s="133"/>
      <c r="AS404" s="133"/>
      <c r="AT404" s="133"/>
      <c r="AU404" s="133"/>
      <c r="AV404" s="133"/>
      <c r="AY404" s="41"/>
      <c r="AZ404" s="41"/>
      <c r="BA404" s="133"/>
      <c r="BB404" s="133"/>
      <c r="BC404" s="133"/>
      <c r="BD404" s="140"/>
      <c r="BE404" s="133"/>
      <c r="BF404" s="133"/>
      <c r="BG404" s="41"/>
      <c r="BH404" s="11"/>
      <c r="BI404" s="41"/>
      <c r="BJ404" s="41"/>
      <c r="BK404" s="133"/>
      <c r="BL404" s="133"/>
      <c r="BM404" s="133"/>
      <c r="BN404" s="133"/>
      <c r="BV404" s="41"/>
      <c r="BW404" s="41"/>
      <c r="BZ404" s="41"/>
    </row>
    <row r="405" spans="3:78" ht="118.5" customHeight="1" x14ac:dyDescent="0.25">
      <c r="C405" s="41"/>
      <c r="G405" s="41"/>
      <c r="H405" s="41"/>
      <c r="I405" s="41"/>
      <c r="J405" s="133"/>
      <c r="K405" s="133"/>
      <c r="L405" s="133"/>
      <c r="M405" s="133"/>
      <c r="O405" s="11"/>
      <c r="R405" s="133"/>
      <c r="S405" s="133"/>
      <c r="T405" s="133"/>
      <c r="U405" s="133"/>
      <c r="V405" s="133"/>
      <c r="X405" s="11"/>
      <c r="Z405" s="133"/>
      <c r="AA405" s="133"/>
      <c r="AB405" s="133"/>
      <c r="AC405" s="133"/>
      <c r="AD405" s="133"/>
      <c r="AE405" s="41"/>
      <c r="AG405" s="41"/>
      <c r="AH405" s="41"/>
      <c r="AI405" s="133"/>
      <c r="AJ405" s="133"/>
      <c r="AK405" s="133"/>
      <c r="AL405" s="133"/>
      <c r="AM405" s="133"/>
      <c r="AN405" s="41"/>
      <c r="AO405" s="11"/>
      <c r="AQ405" s="41"/>
      <c r="AR405" s="133"/>
      <c r="AS405" s="133"/>
      <c r="AT405" s="133"/>
      <c r="AU405" s="133"/>
      <c r="AV405" s="133"/>
      <c r="AY405" s="41"/>
      <c r="AZ405" s="41"/>
      <c r="BA405" s="133"/>
      <c r="BB405" s="133"/>
      <c r="BC405" s="133"/>
      <c r="BD405" s="140"/>
      <c r="BE405" s="133"/>
      <c r="BF405" s="133"/>
      <c r="BG405" s="41"/>
      <c r="BH405" s="11"/>
      <c r="BI405" s="41"/>
      <c r="BJ405" s="41"/>
      <c r="BK405" s="133"/>
      <c r="BL405" s="133"/>
      <c r="BM405" s="133"/>
      <c r="BN405" s="133"/>
      <c r="BV405" s="41"/>
      <c r="BW405" s="41"/>
      <c r="BZ405" s="41"/>
    </row>
    <row r="406" spans="3:78" ht="118.5" customHeight="1" x14ac:dyDescent="0.25">
      <c r="C406" s="41"/>
      <c r="G406" s="41"/>
      <c r="H406" s="41"/>
      <c r="I406" s="41"/>
      <c r="J406" s="133"/>
      <c r="K406" s="133"/>
      <c r="L406" s="133"/>
      <c r="M406" s="133"/>
      <c r="O406" s="11"/>
      <c r="R406" s="133"/>
      <c r="S406" s="133"/>
      <c r="T406" s="133"/>
      <c r="U406" s="133"/>
      <c r="V406" s="133"/>
      <c r="X406" s="11"/>
      <c r="Z406" s="133"/>
      <c r="AA406" s="133"/>
      <c r="AB406" s="133"/>
      <c r="AC406" s="133"/>
      <c r="AD406" s="133"/>
      <c r="AE406" s="41"/>
      <c r="AG406" s="41"/>
      <c r="AH406" s="41"/>
      <c r="AI406" s="133"/>
      <c r="AJ406" s="133"/>
      <c r="AK406" s="133"/>
      <c r="AL406" s="133"/>
      <c r="AM406" s="133"/>
      <c r="AN406" s="41"/>
      <c r="AO406" s="11"/>
      <c r="AQ406" s="41"/>
      <c r="AR406" s="133"/>
      <c r="AS406" s="133"/>
      <c r="AT406" s="133"/>
      <c r="AU406" s="133"/>
      <c r="AV406" s="133"/>
      <c r="AY406" s="41"/>
      <c r="AZ406" s="41"/>
      <c r="BA406" s="133"/>
      <c r="BB406" s="133"/>
      <c r="BC406" s="133"/>
      <c r="BD406" s="140"/>
      <c r="BE406" s="133"/>
      <c r="BF406" s="133"/>
      <c r="BG406" s="41"/>
      <c r="BH406" s="11"/>
      <c r="BI406" s="41"/>
      <c r="BJ406" s="41"/>
      <c r="BK406" s="133"/>
      <c r="BL406" s="133"/>
      <c r="BM406" s="133"/>
      <c r="BN406" s="133"/>
      <c r="BV406" s="41"/>
      <c r="BW406" s="41"/>
      <c r="BZ406" s="41"/>
    </row>
    <row r="407" spans="3:78" ht="118.5" customHeight="1" x14ac:dyDescent="0.25">
      <c r="C407" s="41"/>
      <c r="G407" s="41"/>
      <c r="H407" s="41"/>
      <c r="I407" s="41"/>
      <c r="J407" s="133"/>
      <c r="K407" s="133"/>
      <c r="L407" s="133"/>
      <c r="M407" s="133"/>
      <c r="O407" s="11"/>
      <c r="R407" s="133"/>
      <c r="S407" s="133"/>
      <c r="T407" s="133"/>
      <c r="U407" s="133"/>
      <c r="V407" s="133"/>
      <c r="X407" s="11"/>
      <c r="Z407" s="133"/>
      <c r="AA407" s="133"/>
      <c r="AB407" s="133"/>
      <c r="AC407" s="133"/>
      <c r="AD407" s="133"/>
      <c r="AE407" s="41"/>
      <c r="AG407" s="41"/>
      <c r="AH407" s="41"/>
      <c r="AI407" s="133"/>
      <c r="AJ407" s="133"/>
      <c r="AK407" s="133"/>
      <c r="AL407" s="133"/>
      <c r="AM407" s="133"/>
      <c r="AN407" s="41"/>
      <c r="AO407" s="11"/>
      <c r="AQ407" s="41"/>
      <c r="AR407" s="133"/>
      <c r="AS407" s="133"/>
      <c r="AT407" s="133"/>
      <c r="AU407" s="133"/>
      <c r="AV407" s="133"/>
      <c r="AY407" s="41"/>
      <c r="AZ407" s="41"/>
      <c r="BA407" s="133"/>
      <c r="BB407" s="133"/>
      <c r="BC407" s="133"/>
      <c r="BD407" s="140"/>
      <c r="BE407" s="133"/>
      <c r="BF407" s="133"/>
      <c r="BG407" s="41"/>
      <c r="BH407" s="11"/>
      <c r="BI407" s="41"/>
      <c r="BJ407" s="41"/>
      <c r="BK407" s="133"/>
      <c r="BL407" s="133"/>
      <c r="BM407" s="133"/>
      <c r="BN407" s="133"/>
      <c r="BV407" s="41"/>
      <c r="BW407" s="41"/>
      <c r="BZ407" s="41"/>
    </row>
    <row r="408" spans="3:78" ht="118.5" customHeight="1" x14ac:dyDescent="0.25">
      <c r="C408" s="41"/>
      <c r="G408" s="41"/>
      <c r="H408" s="41"/>
      <c r="I408" s="41"/>
      <c r="J408" s="133"/>
      <c r="K408" s="133"/>
      <c r="L408" s="133"/>
      <c r="M408" s="133"/>
      <c r="O408" s="11"/>
      <c r="R408" s="133"/>
      <c r="S408" s="133"/>
      <c r="T408" s="133"/>
      <c r="U408" s="133"/>
      <c r="V408" s="133"/>
      <c r="X408" s="11"/>
      <c r="Z408" s="133"/>
      <c r="AA408" s="133"/>
      <c r="AB408" s="133"/>
      <c r="AC408" s="133"/>
      <c r="AD408" s="133"/>
      <c r="AE408" s="41"/>
      <c r="AG408" s="41"/>
      <c r="AH408" s="41"/>
      <c r="AI408" s="133"/>
      <c r="AJ408" s="133"/>
      <c r="AK408" s="133"/>
      <c r="AL408" s="133"/>
      <c r="AM408" s="133"/>
      <c r="AN408" s="41"/>
      <c r="AO408" s="11"/>
      <c r="AQ408" s="41"/>
      <c r="AR408" s="133"/>
      <c r="AS408" s="133"/>
      <c r="AT408" s="133"/>
      <c r="AU408" s="133"/>
      <c r="AV408" s="133"/>
      <c r="AY408" s="41"/>
      <c r="AZ408" s="41"/>
      <c r="BA408" s="133"/>
      <c r="BB408" s="133"/>
      <c r="BC408" s="133"/>
      <c r="BD408" s="140"/>
      <c r="BE408" s="133"/>
      <c r="BF408" s="133"/>
      <c r="BG408" s="41"/>
      <c r="BH408" s="11"/>
      <c r="BI408" s="41"/>
      <c r="BJ408" s="41"/>
      <c r="BK408" s="133"/>
      <c r="BL408" s="133"/>
      <c r="BM408" s="133"/>
      <c r="BN408" s="133"/>
      <c r="BV408" s="41"/>
      <c r="BW408" s="41"/>
      <c r="BZ408" s="41"/>
    </row>
    <row r="409" spans="3:78" ht="118.5" customHeight="1" x14ac:dyDescent="0.25">
      <c r="C409" s="41"/>
      <c r="G409" s="41"/>
      <c r="H409" s="41"/>
      <c r="I409" s="41"/>
      <c r="J409" s="133"/>
      <c r="K409" s="133"/>
      <c r="L409" s="133"/>
      <c r="M409" s="133"/>
      <c r="O409" s="11"/>
      <c r="R409" s="133"/>
      <c r="S409" s="133"/>
      <c r="T409" s="133"/>
      <c r="U409" s="133"/>
      <c r="V409" s="133"/>
      <c r="X409" s="11"/>
      <c r="Z409" s="133"/>
      <c r="AA409" s="133"/>
      <c r="AB409" s="133"/>
      <c r="AC409" s="133"/>
      <c r="AD409" s="133"/>
      <c r="AE409" s="41"/>
      <c r="AG409" s="41"/>
      <c r="AH409" s="41"/>
      <c r="AI409" s="133"/>
      <c r="AJ409" s="133"/>
      <c r="AK409" s="133"/>
      <c r="AL409" s="133"/>
      <c r="AM409" s="133"/>
      <c r="AN409" s="41"/>
      <c r="AO409" s="11"/>
      <c r="AQ409" s="41"/>
      <c r="AR409" s="133"/>
      <c r="AS409" s="133"/>
      <c r="AT409" s="133"/>
      <c r="AU409" s="133"/>
      <c r="AV409" s="133"/>
      <c r="AY409" s="41"/>
      <c r="AZ409" s="41"/>
      <c r="BA409" s="133"/>
      <c r="BB409" s="133"/>
      <c r="BC409" s="133"/>
      <c r="BD409" s="140"/>
      <c r="BE409" s="133"/>
      <c r="BF409" s="133"/>
      <c r="BG409" s="41"/>
      <c r="BH409" s="11"/>
      <c r="BI409" s="41"/>
      <c r="BJ409" s="41"/>
      <c r="BK409" s="133"/>
      <c r="BL409" s="133"/>
      <c r="BM409" s="133"/>
      <c r="BN409" s="133"/>
      <c r="BV409" s="41"/>
      <c r="BW409" s="41"/>
      <c r="BZ409" s="41"/>
    </row>
    <row r="410" spans="3:78" ht="118.5" customHeight="1" x14ac:dyDescent="0.25">
      <c r="C410" s="41"/>
      <c r="G410" s="41"/>
      <c r="H410" s="41"/>
      <c r="I410" s="41"/>
      <c r="J410" s="133"/>
      <c r="K410" s="133"/>
      <c r="L410" s="133"/>
      <c r="M410" s="133"/>
      <c r="O410" s="11"/>
      <c r="R410" s="133"/>
      <c r="S410" s="133"/>
      <c r="T410" s="133"/>
      <c r="U410" s="133"/>
      <c r="V410" s="133"/>
      <c r="X410" s="11"/>
      <c r="Z410" s="133"/>
      <c r="AA410" s="133"/>
      <c r="AB410" s="133"/>
      <c r="AC410" s="133"/>
      <c r="AD410" s="133"/>
      <c r="AE410" s="41"/>
      <c r="AG410" s="41"/>
      <c r="AH410" s="41"/>
      <c r="AI410" s="133"/>
      <c r="AJ410" s="133"/>
      <c r="AK410" s="133"/>
      <c r="AL410" s="133"/>
      <c r="AM410" s="133"/>
      <c r="AN410" s="41"/>
      <c r="AO410" s="11"/>
      <c r="AQ410" s="41"/>
      <c r="AR410" s="133"/>
      <c r="AS410" s="133"/>
      <c r="AT410" s="133"/>
      <c r="AU410" s="133"/>
      <c r="AV410" s="133"/>
      <c r="AY410" s="41"/>
      <c r="AZ410" s="41"/>
      <c r="BA410" s="133"/>
      <c r="BB410" s="133"/>
      <c r="BC410" s="133"/>
      <c r="BD410" s="140"/>
      <c r="BE410" s="133"/>
      <c r="BF410" s="133"/>
      <c r="BG410" s="41"/>
      <c r="BH410" s="11"/>
      <c r="BI410" s="41"/>
      <c r="BJ410" s="41"/>
      <c r="BK410" s="133"/>
      <c r="BL410" s="133"/>
      <c r="BM410" s="133"/>
      <c r="BN410" s="133"/>
      <c r="BV410" s="41"/>
      <c r="BW410" s="41"/>
      <c r="BZ410" s="41"/>
    </row>
    <row r="411" spans="3:78" ht="118.5" customHeight="1" x14ac:dyDescent="0.25">
      <c r="C411" s="41"/>
      <c r="G411" s="41"/>
      <c r="H411" s="41"/>
      <c r="I411" s="41"/>
      <c r="J411" s="133"/>
      <c r="K411" s="133"/>
      <c r="L411" s="133"/>
      <c r="M411" s="133"/>
      <c r="O411" s="11"/>
      <c r="R411" s="133"/>
      <c r="S411" s="133"/>
      <c r="T411" s="133"/>
      <c r="U411" s="133"/>
      <c r="V411" s="133"/>
      <c r="X411" s="11"/>
      <c r="Z411" s="133"/>
      <c r="AA411" s="133"/>
      <c r="AB411" s="133"/>
      <c r="AC411" s="133"/>
      <c r="AD411" s="133"/>
      <c r="AE411" s="41"/>
      <c r="AG411" s="41"/>
      <c r="AH411" s="41"/>
      <c r="AI411" s="133"/>
      <c r="AJ411" s="133"/>
      <c r="AK411" s="133"/>
      <c r="AL411" s="133"/>
      <c r="AM411" s="133"/>
      <c r="AN411" s="41"/>
      <c r="AO411" s="11"/>
      <c r="AQ411" s="41"/>
      <c r="AR411" s="133"/>
      <c r="AS411" s="133"/>
      <c r="AT411" s="133"/>
      <c r="AU411" s="133"/>
      <c r="AV411" s="133"/>
      <c r="AY411" s="41"/>
      <c r="AZ411" s="41"/>
      <c r="BA411" s="133"/>
      <c r="BB411" s="133"/>
      <c r="BC411" s="133"/>
      <c r="BD411" s="140"/>
      <c r="BE411" s="133"/>
      <c r="BF411" s="133"/>
      <c r="BG411" s="41"/>
      <c r="BH411" s="11"/>
      <c r="BI411" s="41"/>
      <c r="BJ411" s="41"/>
      <c r="BK411" s="133"/>
      <c r="BL411" s="133"/>
      <c r="BM411" s="133"/>
      <c r="BN411" s="133"/>
      <c r="BV411" s="41"/>
      <c r="BW411" s="41"/>
      <c r="BZ411" s="41"/>
    </row>
    <row r="412" spans="3:78" ht="118.5" customHeight="1" x14ac:dyDescent="0.25">
      <c r="C412" s="41"/>
      <c r="G412" s="41"/>
      <c r="H412" s="41"/>
      <c r="I412" s="41"/>
      <c r="J412" s="133"/>
      <c r="K412" s="133"/>
      <c r="L412" s="133"/>
      <c r="M412" s="133"/>
      <c r="O412" s="11"/>
      <c r="R412" s="133"/>
      <c r="S412" s="133"/>
      <c r="T412" s="133"/>
      <c r="U412" s="133"/>
      <c r="V412" s="133"/>
      <c r="X412" s="11"/>
      <c r="Z412" s="133"/>
      <c r="AA412" s="133"/>
      <c r="AB412" s="133"/>
      <c r="AC412" s="133"/>
      <c r="AD412" s="133"/>
      <c r="AE412" s="41"/>
      <c r="AG412" s="41"/>
      <c r="AH412" s="41"/>
      <c r="AI412" s="133"/>
      <c r="AJ412" s="133"/>
      <c r="AK412" s="133"/>
      <c r="AL412" s="133"/>
      <c r="AM412" s="133"/>
      <c r="AN412" s="41"/>
      <c r="AO412" s="11"/>
      <c r="AQ412" s="41"/>
      <c r="AR412" s="133"/>
      <c r="AS412" s="133"/>
      <c r="AT412" s="133"/>
      <c r="AU412" s="133"/>
      <c r="AV412" s="133"/>
      <c r="AY412" s="41"/>
      <c r="AZ412" s="41"/>
      <c r="BA412" s="133"/>
      <c r="BB412" s="133"/>
      <c r="BC412" s="133"/>
      <c r="BD412" s="140"/>
      <c r="BE412" s="133"/>
      <c r="BF412" s="133"/>
      <c r="BG412" s="41"/>
      <c r="BH412" s="11"/>
      <c r="BI412" s="41"/>
      <c r="BJ412" s="41"/>
      <c r="BK412" s="133"/>
      <c r="BL412" s="133"/>
      <c r="BM412" s="133"/>
      <c r="BN412" s="133"/>
      <c r="BV412" s="41"/>
      <c r="BW412" s="41"/>
      <c r="BZ412" s="41"/>
    </row>
    <row r="413" spans="3:78" ht="118.5" customHeight="1" x14ac:dyDescent="0.25">
      <c r="C413" s="41"/>
      <c r="G413" s="41"/>
      <c r="H413" s="41"/>
      <c r="I413" s="41"/>
      <c r="J413" s="133"/>
      <c r="K413" s="133"/>
      <c r="L413" s="133"/>
      <c r="M413" s="133"/>
      <c r="O413" s="11"/>
      <c r="R413" s="133"/>
      <c r="S413" s="133"/>
      <c r="T413" s="133"/>
      <c r="U413" s="133"/>
      <c r="V413" s="133"/>
      <c r="X413" s="11"/>
      <c r="Z413" s="133"/>
      <c r="AA413" s="133"/>
      <c r="AB413" s="133"/>
      <c r="AC413" s="133"/>
      <c r="AD413" s="133"/>
      <c r="AE413" s="41"/>
      <c r="AG413" s="41"/>
      <c r="AH413" s="41"/>
      <c r="AI413" s="133"/>
      <c r="AJ413" s="133"/>
      <c r="AK413" s="133"/>
      <c r="AL413" s="133"/>
      <c r="AM413" s="133"/>
      <c r="AN413" s="41"/>
      <c r="AO413" s="11"/>
      <c r="AQ413" s="41"/>
      <c r="AR413" s="133"/>
      <c r="AS413" s="133"/>
      <c r="AT413" s="133"/>
      <c r="AU413" s="133"/>
      <c r="AV413" s="133"/>
      <c r="AY413" s="41"/>
      <c r="AZ413" s="41"/>
      <c r="BA413" s="133"/>
      <c r="BB413" s="133"/>
      <c r="BC413" s="133"/>
      <c r="BD413" s="140"/>
      <c r="BE413" s="133"/>
      <c r="BF413" s="133"/>
      <c r="BG413" s="41"/>
      <c r="BH413" s="11"/>
      <c r="BI413" s="41"/>
      <c r="BJ413" s="41"/>
      <c r="BK413" s="133"/>
      <c r="BL413" s="133"/>
      <c r="BM413" s="133"/>
      <c r="BN413" s="133"/>
      <c r="BV413" s="41"/>
      <c r="BW413" s="41"/>
      <c r="BZ413" s="41"/>
    </row>
    <row r="414" spans="3:78" ht="118.5" customHeight="1" x14ac:dyDescent="0.25">
      <c r="C414" s="41"/>
      <c r="G414" s="41"/>
      <c r="H414" s="41"/>
      <c r="I414" s="41"/>
      <c r="J414" s="133"/>
      <c r="K414" s="133"/>
      <c r="L414" s="133"/>
      <c r="M414" s="133"/>
      <c r="O414" s="11"/>
      <c r="R414" s="133"/>
      <c r="S414" s="133"/>
      <c r="T414" s="133"/>
      <c r="U414" s="133"/>
      <c r="V414" s="133"/>
      <c r="X414" s="11"/>
      <c r="Z414" s="133"/>
      <c r="AA414" s="133"/>
      <c r="AB414" s="133"/>
      <c r="AC414" s="133"/>
      <c r="AD414" s="133"/>
      <c r="AE414" s="41"/>
      <c r="AG414" s="41"/>
      <c r="AH414" s="41"/>
      <c r="AI414" s="133"/>
      <c r="AJ414" s="133"/>
      <c r="AK414" s="133"/>
      <c r="AL414" s="133"/>
      <c r="AM414" s="133"/>
      <c r="AN414" s="41"/>
      <c r="AO414" s="11"/>
      <c r="AQ414" s="41"/>
      <c r="AR414" s="133"/>
      <c r="AS414" s="133"/>
      <c r="AT414" s="133"/>
      <c r="AU414" s="133"/>
      <c r="AV414" s="133"/>
      <c r="AY414" s="41"/>
      <c r="AZ414" s="41"/>
      <c r="BA414" s="133"/>
      <c r="BB414" s="133"/>
      <c r="BC414" s="133"/>
      <c r="BD414" s="140"/>
      <c r="BE414" s="133"/>
      <c r="BF414" s="133"/>
      <c r="BG414" s="41"/>
      <c r="BH414" s="11"/>
      <c r="BI414" s="41"/>
      <c r="BJ414" s="41"/>
      <c r="BK414" s="133"/>
      <c r="BL414" s="133"/>
      <c r="BM414" s="133"/>
      <c r="BN414" s="133"/>
      <c r="BV414" s="41"/>
      <c r="BW414" s="41"/>
      <c r="BZ414" s="41"/>
    </row>
    <row r="415" spans="3:78" ht="118.5" customHeight="1" x14ac:dyDescent="0.25">
      <c r="C415" s="41"/>
      <c r="G415" s="41"/>
      <c r="H415" s="41"/>
      <c r="I415" s="41"/>
      <c r="J415" s="133"/>
      <c r="K415" s="133"/>
      <c r="L415" s="133"/>
      <c r="M415" s="133"/>
      <c r="O415" s="11"/>
      <c r="R415" s="133"/>
      <c r="S415" s="133"/>
      <c r="T415" s="133"/>
      <c r="U415" s="133"/>
      <c r="V415" s="133"/>
      <c r="X415" s="11"/>
      <c r="Z415" s="133"/>
      <c r="AA415" s="133"/>
      <c r="AB415" s="133"/>
      <c r="AC415" s="133"/>
      <c r="AD415" s="133"/>
      <c r="AE415" s="41"/>
      <c r="AG415" s="41"/>
      <c r="AH415" s="41"/>
      <c r="AI415" s="133"/>
      <c r="AJ415" s="133"/>
      <c r="AK415" s="133"/>
      <c r="AL415" s="133"/>
      <c r="AM415" s="133"/>
      <c r="AN415" s="41"/>
      <c r="AO415" s="11"/>
      <c r="AQ415" s="41"/>
      <c r="AR415" s="133"/>
      <c r="AS415" s="133"/>
      <c r="AT415" s="133"/>
      <c r="AU415" s="133"/>
      <c r="AV415" s="133"/>
      <c r="AY415" s="41"/>
      <c r="AZ415" s="41"/>
      <c r="BA415" s="133"/>
      <c r="BB415" s="133"/>
      <c r="BC415" s="133"/>
      <c r="BD415" s="140"/>
      <c r="BE415" s="133"/>
      <c r="BF415" s="133"/>
      <c r="BG415" s="41"/>
      <c r="BH415" s="11"/>
      <c r="BI415" s="41"/>
      <c r="BJ415" s="41"/>
      <c r="BK415" s="133"/>
      <c r="BL415" s="133"/>
      <c r="BM415" s="133"/>
      <c r="BN415" s="133"/>
      <c r="BV415" s="41"/>
      <c r="BW415" s="41"/>
      <c r="BZ415" s="41"/>
    </row>
    <row r="416" spans="3:78" ht="118.5" customHeight="1" x14ac:dyDescent="0.25">
      <c r="C416" s="41"/>
      <c r="G416" s="41"/>
      <c r="H416" s="41"/>
      <c r="I416" s="41"/>
      <c r="J416" s="133"/>
      <c r="K416" s="133"/>
      <c r="L416" s="133"/>
      <c r="M416" s="133"/>
      <c r="O416" s="11"/>
      <c r="R416" s="133"/>
      <c r="S416" s="133"/>
      <c r="T416" s="133"/>
      <c r="U416" s="133"/>
      <c r="V416" s="133"/>
      <c r="X416" s="11"/>
      <c r="Z416" s="133"/>
      <c r="AA416" s="133"/>
      <c r="AB416" s="133"/>
      <c r="AC416" s="133"/>
      <c r="AD416" s="133"/>
      <c r="AE416" s="41"/>
      <c r="AG416" s="41"/>
      <c r="AH416" s="41"/>
      <c r="AI416" s="133"/>
      <c r="AJ416" s="133"/>
      <c r="AK416" s="133"/>
      <c r="AL416" s="133"/>
      <c r="AM416" s="133"/>
      <c r="AN416" s="41"/>
      <c r="AO416" s="11"/>
      <c r="AQ416" s="41"/>
      <c r="AR416" s="133"/>
      <c r="AS416" s="133"/>
      <c r="AT416" s="133"/>
      <c r="AU416" s="133"/>
      <c r="AV416" s="133"/>
      <c r="AY416" s="41"/>
      <c r="AZ416" s="41"/>
      <c r="BA416" s="133"/>
      <c r="BB416" s="133"/>
      <c r="BC416" s="133"/>
      <c r="BD416" s="140"/>
      <c r="BE416" s="133"/>
      <c r="BF416" s="133"/>
      <c r="BG416" s="41"/>
      <c r="BH416" s="11"/>
      <c r="BI416" s="41"/>
      <c r="BJ416" s="41"/>
      <c r="BK416" s="133"/>
      <c r="BL416" s="133"/>
      <c r="BM416" s="133"/>
      <c r="BN416" s="133"/>
      <c r="BV416" s="41"/>
      <c r="BW416" s="41"/>
      <c r="BZ416" s="41"/>
    </row>
    <row r="417" spans="3:78" ht="118.5" customHeight="1" x14ac:dyDescent="0.25">
      <c r="C417" s="41"/>
      <c r="G417" s="41"/>
      <c r="H417" s="41"/>
      <c r="I417" s="41"/>
      <c r="J417" s="133"/>
      <c r="K417" s="133"/>
      <c r="L417" s="133"/>
      <c r="M417" s="133"/>
      <c r="O417" s="11"/>
      <c r="R417" s="133"/>
      <c r="S417" s="133"/>
      <c r="T417" s="133"/>
      <c r="U417" s="133"/>
      <c r="V417" s="133"/>
      <c r="X417" s="11"/>
      <c r="Z417" s="133"/>
      <c r="AA417" s="133"/>
      <c r="AB417" s="133"/>
      <c r="AC417" s="133"/>
      <c r="AD417" s="133"/>
      <c r="AE417" s="41"/>
      <c r="AG417" s="41"/>
      <c r="AH417" s="41"/>
      <c r="AI417" s="133"/>
      <c r="AJ417" s="133"/>
      <c r="AK417" s="133"/>
      <c r="AL417" s="133"/>
      <c r="AM417" s="133"/>
      <c r="AN417" s="41"/>
      <c r="AO417" s="11"/>
      <c r="AQ417" s="41"/>
      <c r="AR417" s="133"/>
      <c r="AS417" s="133"/>
      <c r="AT417" s="133"/>
      <c r="AU417" s="133"/>
      <c r="AV417" s="133"/>
      <c r="AY417" s="41"/>
      <c r="AZ417" s="41"/>
      <c r="BA417" s="133"/>
      <c r="BB417" s="133"/>
      <c r="BC417" s="133"/>
      <c r="BD417" s="140"/>
      <c r="BE417" s="133"/>
      <c r="BF417" s="133"/>
      <c r="BG417" s="41"/>
      <c r="BH417" s="11"/>
      <c r="BI417" s="41"/>
      <c r="BJ417" s="41"/>
      <c r="BK417" s="133"/>
      <c r="BL417" s="133"/>
      <c r="BM417" s="133"/>
      <c r="BN417" s="133"/>
      <c r="BV417" s="41"/>
      <c r="BW417" s="41"/>
      <c r="BZ417" s="41"/>
    </row>
    <row r="418" spans="3:78" ht="118.5" customHeight="1" x14ac:dyDescent="0.25">
      <c r="C418" s="41"/>
      <c r="G418" s="41"/>
      <c r="H418" s="41"/>
      <c r="I418" s="41"/>
      <c r="J418" s="133"/>
      <c r="K418" s="133"/>
      <c r="L418" s="133"/>
      <c r="M418" s="133"/>
      <c r="O418" s="11"/>
      <c r="R418" s="133"/>
      <c r="S418" s="133"/>
      <c r="T418" s="133"/>
      <c r="U418" s="133"/>
      <c r="V418" s="133"/>
      <c r="X418" s="11"/>
      <c r="Z418" s="133"/>
      <c r="AA418" s="133"/>
      <c r="AB418" s="133"/>
      <c r="AC418" s="133"/>
      <c r="AD418" s="133"/>
      <c r="AE418" s="41"/>
      <c r="AG418" s="41"/>
      <c r="AH418" s="41"/>
      <c r="AI418" s="133"/>
      <c r="AJ418" s="133"/>
      <c r="AK418" s="133"/>
      <c r="AL418" s="133"/>
      <c r="AM418" s="133"/>
      <c r="AN418" s="41"/>
      <c r="AO418" s="11"/>
      <c r="AQ418" s="41"/>
      <c r="AR418" s="133"/>
      <c r="AS418" s="133"/>
      <c r="AT418" s="133"/>
      <c r="AU418" s="133"/>
      <c r="AV418" s="133"/>
      <c r="AY418" s="41"/>
      <c r="AZ418" s="41"/>
      <c r="BA418" s="133"/>
      <c r="BB418" s="133"/>
      <c r="BC418" s="133"/>
      <c r="BD418" s="140"/>
      <c r="BE418" s="133"/>
      <c r="BF418" s="133"/>
      <c r="BG418" s="41"/>
      <c r="BH418" s="11"/>
      <c r="BI418" s="41"/>
      <c r="BJ418" s="41"/>
      <c r="BK418" s="133"/>
      <c r="BL418" s="133"/>
      <c r="BM418" s="133"/>
      <c r="BN418" s="133"/>
      <c r="BV418" s="41"/>
      <c r="BW418" s="41"/>
      <c r="BZ418" s="41"/>
    </row>
    <row r="419" spans="3:78" ht="118.5" customHeight="1" x14ac:dyDescent="0.25">
      <c r="C419" s="41"/>
      <c r="G419" s="41"/>
      <c r="H419" s="41"/>
      <c r="I419" s="41"/>
      <c r="J419" s="133"/>
      <c r="K419" s="133"/>
      <c r="L419" s="133"/>
      <c r="M419" s="133"/>
      <c r="O419" s="11"/>
      <c r="R419" s="133"/>
      <c r="S419" s="133"/>
      <c r="T419" s="133"/>
      <c r="U419" s="133"/>
      <c r="V419" s="133"/>
      <c r="X419" s="11"/>
      <c r="Z419" s="133"/>
      <c r="AA419" s="133"/>
      <c r="AB419" s="133"/>
      <c r="AC419" s="133"/>
      <c r="AD419" s="133"/>
      <c r="AE419" s="41"/>
      <c r="AG419" s="41"/>
      <c r="AH419" s="41"/>
      <c r="AI419" s="133"/>
      <c r="AJ419" s="133"/>
      <c r="AK419" s="133"/>
      <c r="AL419" s="133"/>
      <c r="AM419" s="133"/>
      <c r="AN419" s="41"/>
      <c r="AO419" s="11"/>
      <c r="AQ419" s="41"/>
      <c r="AR419" s="133"/>
      <c r="AS419" s="133"/>
      <c r="AT419" s="133"/>
      <c r="AU419" s="133"/>
      <c r="AV419" s="133"/>
      <c r="AY419" s="41"/>
      <c r="AZ419" s="41"/>
      <c r="BA419" s="133"/>
      <c r="BB419" s="133"/>
      <c r="BC419" s="133"/>
      <c r="BD419" s="140"/>
      <c r="BE419" s="133"/>
      <c r="BF419" s="133"/>
      <c r="BG419" s="41"/>
      <c r="BH419" s="11"/>
      <c r="BI419" s="41"/>
      <c r="BJ419" s="41"/>
      <c r="BK419" s="133"/>
      <c r="BL419" s="133"/>
      <c r="BM419" s="133"/>
      <c r="BN419" s="133"/>
      <c r="BV419" s="41"/>
      <c r="BW419" s="41"/>
      <c r="BZ419" s="41"/>
    </row>
    <row r="420" spans="3:78" ht="118.5" customHeight="1" x14ac:dyDescent="0.25">
      <c r="C420" s="41"/>
      <c r="G420" s="41"/>
      <c r="H420" s="41"/>
      <c r="I420" s="41"/>
      <c r="J420" s="133"/>
      <c r="K420" s="133"/>
      <c r="L420" s="133"/>
      <c r="M420" s="133"/>
      <c r="O420" s="11"/>
      <c r="R420" s="133"/>
      <c r="S420" s="133"/>
      <c r="T420" s="133"/>
      <c r="U420" s="133"/>
      <c r="V420" s="133"/>
      <c r="X420" s="11"/>
      <c r="Z420" s="133"/>
      <c r="AA420" s="133"/>
      <c r="AB420" s="133"/>
      <c r="AC420" s="133"/>
      <c r="AD420" s="133"/>
      <c r="AE420" s="41"/>
      <c r="AG420" s="41"/>
      <c r="AH420" s="41"/>
      <c r="AI420" s="133"/>
      <c r="AJ420" s="133"/>
      <c r="AK420" s="133"/>
      <c r="AL420" s="133"/>
      <c r="AM420" s="133"/>
      <c r="AN420" s="41"/>
      <c r="AO420" s="11"/>
      <c r="AQ420" s="41"/>
      <c r="AR420" s="133"/>
      <c r="AS420" s="133"/>
      <c r="AT420" s="133"/>
      <c r="AU420" s="133"/>
      <c r="AV420" s="133"/>
      <c r="AY420" s="41"/>
      <c r="AZ420" s="41"/>
      <c r="BA420" s="133"/>
      <c r="BB420" s="133"/>
      <c r="BC420" s="133"/>
      <c r="BD420" s="140"/>
      <c r="BE420" s="133"/>
      <c r="BF420" s="133"/>
      <c r="BG420" s="41"/>
      <c r="BH420" s="11"/>
      <c r="BI420" s="41"/>
      <c r="BJ420" s="41"/>
      <c r="BK420" s="133"/>
      <c r="BL420" s="133"/>
      <c r="BM420" s="133"/>
      <c r="BN420" s="133"/>
      <c r="BV420" s="41"/>
      <c r="BW420" s="41"/>
      <c r="BZ420" s="41"/>
    </row>
    <row r="421" spans="3:78" ht="118.5" customHeight="1" x14ac:dyDescent="0.25">
      <c r="C421" s="41"/>
      <c r="G421" s="41"/>
      <c r="H421" s="41"/>
      <c r="I421" s="41"/>
      <c r="J421" s="133"/>
      <c r="K421" s="133"/>
      <c r="L421" s="133"/>
      <c r="M421" s="133"/>
      <c r="O421" s="11"/>
      <c r="R421" s="133"/>
      <c r="S421" s="133"/>
      <c r="T421" s="133"/>
      <c r="U421" s="133"/>
      <c r="V421" s="133"/>
      <c r="X421" s="11"/>
      <c r="Z421" s="133"/>
      <c r="AA421" s="133"/>
      <c r="AB421" s="133"/>
      <c r="AC421" s="133"/>
      <c r="AD421" s="133"/>
      <c r="AE421" s="41"/>
      <c r="AG421" s="41"/>
      <c r="AH421" s="41"/>
      <c r="AI421" s="133"/>
      <c r="AJ421" s="133"/>
      <c r="AK421" s="133"/>
      <c r="AL421" s="133"/>
      <c r="AM421" s="133"/>
      <c r="AN421" s="41"/>
      <c r="AO421" s="11"/>
      <c r="AQ421" s="41"/>
      <c r="AR421" s="133"/>
      <c r="AS421" s="133"/>
      <c r="AT421" s="133"/>
      <c r="AU421" s="133"/>
      <c r="AV421" s="133"/>
      <c r="AY421" s="41"/>
      <c r="AZ421" s="41"/>
      <c r="BA421" s="133"/>
      <c r="BB421" s="133"/>
      <c r="BC421" s="133"/>
      <c r="BD421" s="140"/>
      <c r="BE421" s="133"/>
      <c r="BF421" s="133"/>
      <c r="BG421" s="41"/>
      <c r="BH421" s="11"/>
      <c r="BI421" s="41"/>
      <c r="BJ421" s="41"/>
      <c r="BK421" s="133"/>
      <c r="BL421" s="133"/>
      <c r="BM421" s="133"/>
      <c r="BN421" s="133"/>
      <c r="BV421" s="41"/>
      <c r="BW421" s="41"/>
      <c r="BZ421" s="41"/>
    </row>
    <row r="422" spans="3:78" ht="118.5" customHeight="1" x14ac:dyDescent="0.25">
      <c r="C422" s="41"/>
      <c r="G422" s="41"/>
      <c r="H422" s="41"/>
      <c r="I422" s="41"/>
      <c r="J422" s="133"/>
      <c r="K422" s="133"/>
      <c r="L422" s="133"/>
      <c r="M422" s="133"/>
      <c r="O422" s="11"/>
      <c r="R422" s="133"/>
      <c r="S422" s="133"/>
      <c r="T422" s="133"/>
      <c r="U422" s="133"/>
      <c r="V422" s="133"/>
      <c r="X422" s="11"/>
      <c r="Z422" s="133"/>
      <c r="AA422" s="133"/>
      <c r="AB422" s="133"/>
      <c r="AC422" s="133"/>
      <c r="AD422" s="133"/>
      <c r="AE422" s="41"/>
      <c r="AG422" s="41"/>
      <c r="AH422" s="41"/>
      <c r="AI422" s="133"/>
      <c r="AJ422" s="133"/>
      <c r="AK422" s="133"/>
      <c r="AL422" s="133"/>
      <c r="AM422" s="133"/>
      <c r="AN422" s="41"/>
      <c r="AO422" s="11"/>
      <c r="AQ422" s="41"/>
      <c r="AR422" s="133"/>
      <c r="AS422" s="133"/>
      <c r="AT422" s="133"/>
      <c r="AU422" s="133"/>
      <c r="AV422" s="133"/>
      <c r="AY422" s="41"/>
      <c r="AZ422" s="41"/>
      <c r="BA422" s="133"/>
      <c r="BB422" s="133"/>
      <c r="BC422" s="133"/>
      <c r="BD422" s="140"/>
      <c r="BE422" s="133"/>
      <c r="BF422" s="133"/>
      <c r="BG422" s="41"/>
      <c r="BH422" s="11"/>
      <c r="BI422" s="41"/>
      <c r="BJ422" s="41"/>
      <c r="BK422" s="133"/>
      <c r="BL422" s="133"/>
      <c r="BM422" s="133"/>
      <c r="BN422" s="133"/>
      <c r="BV422" s="41"/>
      <c r="BW422" s="41"/>
      <c r="BZ422" s="41"/>
    </row>
    <row r="423" spans="3:78" ht="118.5" customHeight="1" x14ac:dyDescent="0.25">
      <c r="C423" s="41"/>
      <c r="G423" s="41"/>
      <c r="H423" s="41"/>
      <c r="I423" s="41"/>
      <c r="J423" s="133"/>
      <c r="K423" s="133"/>
      <c r="L423" s="133"/>
      <c r="M423" s="133"/>
      <c r="O423" s="11"/>
      <c r="R423" s="133"/>
      <c r="S423" s="133"/>
      <c r="T423" s="133"/>
      <c r="U423" s="133"/>
      <c r="V423" s="133"/>
      <c r="X423" s="11"/>
      <c r="Z423" s="133"/>
      <c r="AA423" s="133"/>
      <c r="AB423" s="133"/>
      <c r="AC423" s="133"/>
      <c r="AD423" s="133"/>
      <c r="AE423" s="41"/>
      <c r="AG423" s="41"/>
      <c r="AH423" s="41"/>
      <c r="AI423" s="133"/>
      <c r="AJ423" s="133"/>
      <c r="AK423" s="133"/>
      <c r="AL423" s="133"/>
      <c r="AM423" s="133"/>
      <c r="AN423" s="41"/>
      <c r="AO423" s="11"/>
      <c r="AQ423" s="41"/>
      <c r="AR423" s="133"/>
      <c r="AS423" s="133"/>
      <c r="AT423" s="133"/>
      <c r="AU423" s="133"/>
      <c r="AV423" s="133"/>
      <c r="AY423" s="41"/>
      <c r="AZ423" s="41"/>
      <c r="BA423" s="133"/>
      <c r="BB423" s="133"/>
      <c r="BC423" s="133"/>
      <c r="BD423" s="140"/>
      <c r="BE423" s="133"/>
      <c r="BF423" s="133"/>
      <c r="BG423" s="41"/>
      <c r="BH423" s="11"/>
      <c r="BI423" s="41"/>
      <c r="BJ423" s="41"/>
      <c r="BK423" s="133"/>
      <c r="BL423" s="133"/>
      <c r="BM423" s="133"/>
      <c r="BN423" s="133"/>
      <c r="BV423" s="41"/>
      <c r="BW423" s="41"/>
      <c r="BZ423" s="41"/>
    </row>
    <row r="424" spans="3:78" ht="118.5" customHeight="1" x14ac:dyDescent="0.25">
      <c r="C424" s="41"/>
      <c r="G424" s="41"/>
      <c r="H424" s="41"/>
      <c r="I424" s="41"/>
      <c r="J424" s="133"/>
      <c r="K424" s="133"/>
      <c r="L424" s="133"/>
      <c r="M424" s="133"/>
      <c r="O424" s="11"/>
      <c r="R424" s="133"/>
      <c r="S424" s="133"/>
      <c r="T424" s="133"/>
      <c r="U424" s="133"/>
      <c r="V424" s="133"/>
      <c r="X424" s="11"/>
      <c r="Z424" s="133"/>
      <c r="AA424" s="133"/>
      <c r="AB424" s="133"/>
      <c r="AC424" s="133"/>
      <c r="AD424" s="133"/>
      <c r="AE424" s="41"/>
      <c r="AG424" s="41"/>
      <c r="AH424" s="41"/>
      <c r="AI424" s="133"/>
      <c r="AJ424" s="133"/>
      <c r="AK424" s="133"/>
      <c r="AL424" s="133"/>
      <c r="AM424" s="133"/>
      <c r="AN424" s="41"/>
      <c r="AO424" s="11"/>
      <c r="AQ424" s="41"/>
      <c r="AR424" s="133"/>
      <c r="AS424" s="133"/>
      <c r="AT424" s="133"/>
      <c r="AU424" s="133"/>
      <c r="AV424" s="133"/>
      <c r="AY424" s="41"/>
      <c r="AZ424" s="41"/>
      <c r="BA424" s="133"/>
      <c r="BB424" s="133"/>
      <c r="BC424" s="133"/>
      <c r="BD424" s="140"/>
      <c r="BE424" s="133"/>
      <c r="BF424" s="133"/>
      <c r="BG424" s="41"/>
      <c r="BH424" s="11"/>
      <c r="BI424" s="41"/>
      <c r="BJ424" s="41"/>
      <c r="BK424" s="133"/>
      <c r="BL424" s="133"/>
      <c r="BM424" s="133"/>
      <c r="BN424" s="133"/>
      <c r="BV424" s="41"/>
      <c r="BW424" s="41"/>
      <c r="BZ424" s="41"/>
    </row>
    <row r="425" spans="3:78" ht="118.5" customHeight="1" x14ac:dyDescent="0.25">
      <c r="C425" s="41"/>
      <c r="G425" s="41"/>
      <c r="H425" s="41"/>
      <c r="I425" s="41"/>
      <c r="J425" s="133"/>
      <c r="K425" s="133"/>
      <c r="L425" s="133"/>
      <c r="M425" s="133"/>
      <c r="O425" s="11"/>
      <c r="R425" s="133"/>
      <c r="S425" s="133"/>
      <c r="T425" s="133"/>
      <c r="U425" s="133"/>
      <c r="V425" s="133"/>
      <c r="X425" s="11"/>
      <c r="Z425" s="133"/>
      <c r="AA425" s="133"/>
      <c r="AB425" s="133"/>
      <c r="AC425" s="133"/>
      <c r="AD425" s="133"/>
      <c r="AE425" s="41"/>
      <c r="AG425" s="41"/>
      <c r="AH425" s="41"/>
      <c r="AI425" s="133"/>
      <c r="AJ425" s="133"/>
      <c r="AK425" s="133"/>
      <c r="AL425" s="133"/>
      <c r="AM425" s="133"/>
      <c r="AN425" s="41"/>
      <c r="AO425" s="11"/>
      <c r="AQ425" s="41"/>
      <c r="AR425" s="133"/>
      <c r="AS425" s="133"/>
      <c r="AT425" s="133"/>
      <c r="AU425" s="133"/>
      <c r="AV425" s="133"/>
      <c r="AY425" s="41"/>
      <c r="AZ425" s="41"/>
      <c r="BA425" s="133"/>
      <c r="BB425" s="133"/>
      <c r="BC425" s="133"/>
      <c r="BD425" s="140"/>
      <c r="BE425" s="133"/>
      <c r="BF425" s="133"/>
      <c r="BG425" s="41"/>
      <c r="BH425" s="11"/>
      <c r="BI425" s="41"/>
      <c r="BJ425" s="41"/>
      <c r="BK425" s="133"/>
      <c r="BL425" s="133"/>
      <c r="BM425" s="133"/>
      <c r="BN425" s="133"/>
      <c r="BV425" s="41"/>
      <c r="BW425" s="41"/>
      <c r="BZ425" s="41"/>
    </row>
    <row r="426" spans="3:78" ht="118.5" customHeight="1" x14ac:dyDescent="0.25">
      <c r="C426" s="41"/>
      <c r="G426" s="41"/>
      <c r="H426" s="41"/>
      <c r="I426" s="41"/>
      <c r="J426" s="133"/>
      <c r="K426" s="133"/>
      <c r="L426" s="133"/>
      <c r="M426" s="133"/>
      <c r="O426" s="11"/>
      <c r="R426" s="133"/>
      <c r="S426" s="133"/>
      <c r="T426" s="133"/>
      <c r="U426" s="133"/>
      <c r="V426" s="133"/>
      <c r="X426" s="11"/>
      <c r="Z426" s="133"/>
      <c r="AA426" s="133"/>
      <c r="AB426" s="133"/>
      <c r="AC426" s="133"/>
      <c r="AD426" s="133"/>
      <c r="AE426" s="41"/>
      <c r="AG426" s="41"/>
      <c r="AH426" s="41"/>
      <c r="AI426" s="133"/>
      <c r="AJ426" s="133"/>
      <c r="AK426" s="133"/>
      <c r="AL426" s="133"/>
      <c r="AM426" s="133"/>
      <c r="AN426" s="41"/>
      <c r="AO426" s="11"/>
      <c r="AQ426" s="41"/>
      <c r="AR426" s="133"/>
      <c r="AS426" s="133"/>
      <c r="AT426" s="133"/>
      <c r="AU426" s="133"/>
      <c r="AV426" s="133"/>
      <c r="AY426" s="41"/>
      <c r="AZ426" s="41"/>
      <c r="BA426" s="133"/>
      <c r="BB426" s="133"/>
      <c r="BC426" s="133"/>
      <c r="BD426" s="140"/>
      <c r="BE426" s="133"/>
      <c r="BF426" s="133"/>
      <c r="BG426" s="41"/>
      <c r="BH426" s="11"/>
      <c r="BI426" s="41"/>
      <c r="BJ426" s="41"/>
      <c r="BK426" s="133"/>
      <c r="BL426" s="133"/>
      <c r="BM426" s="133"/>
      <c r="BN426" s="133"/>
      <c r="BV426" s="41"/>
      <c r="BW426" s="41"/>
      <c r="BZ426" s="41"/>
    </row>
    <row r="427" spans="3:78" ht="118.5" customHeight="1" x14ac:dyDescent="0.25">
      <c r="C427" s="41"/>
      <c r="G427" s="41"/>
      <c r="H427" s="41"/>
      <c r="I427" s="41"/>
      <c r="J427" s="133"/>
      <c r="K427" s="133"/>
      <c r="L427" s="133"/>
      <c r="M427" s="133"/>
      <c r="O427" s="11"/>
      <c r="R427" s="133"/>
      <c r="S427" s="133"/>
      <c r="T427" s="133"/>
      <c r="U427" s="133"/>
      <c r="V427" s="133"/>
      <c r="X427" s="11"/>
      <c r="Z427" s="133"/>
      <c r="AA427" s="133"/>
      <c r="AB427" s="133"/>
      <c r="AC427" s="133"/>
      <c r="AD427" s="133"/>
      <c r="AE427" s="41"/>
      <c r="AG427" s="41"/>
      <c r="AH427" s="41"/>
      <c r="AI427" s="133"/>
      <c r="AJ427" s="133"/>
      <c r="AK427" s="133"/>
      <c r="AL427" s="133"/>
      <c r="AM427" s="133"/>
      <c r="AN427" s="41"/>
      <c r="AO427" s="11"/>
      <c r="AQ427" s="41"/>
      <c r="AR427" s="133"/>
      <c r="AS427" s="133"/>
      <c r="AT427" s="133"/>
      <c r="AU427" s="133"/>
      <c r="AV427" s="133"/>
      <c r="AY427" s="41"/>
      <c r="AZ427" s="41"/>
      <c r="BA427" s="133"/>
      <c r="BB427" s="133"/>
      <c r="BC427" s="133"/>
      <c r="BD427" s="140"/>
      <c r="BE427" s="133"/>
      <c r="BF427" s="133"/>
      <c r="BG427" s="41"/>
      <c r="BH427" s="11"/>
      <c r="BI427" s="41"/>
      <c r="BJ427" s="41"/>
      <c r="BK427" s="133"/>
      <c r="BL427" s="133"/>
      <c r="BM427" s="133"/>
      <c r="BN427" s="133"/>
      <c r="BV427" s="41"/>
      <c r="BW427" s="41"/>
      <c r="BZ427" s="41"/>
    </row>
    <row r="428" spans="3:78" ht="118.5" customHeight="1" x14ac:dyDescent="0.25">
      <c r="C428" s="41"/>
      <c r="G428" s="41"/>
      <c r="H428" s="41"/>
      <c r="I428" s="41"/>
      <c r="J428" s="133"/>
      <c r="K428" s="133"/>
      <c r="L428" s="133"/>
      <c r="M428" s="133"/>
      <c r="O428" s="11"/>
      <c r="R428" s="133"/>
      <c r="S428" s="133"/>
      <c r="T428" s="133"/>
      <c r="U428" s="133"/>
      <c r="V428" s="133"/>
      <c r="X428" s="11"/>
      <c r="Z428" s="133"/>
      <c r="AA428" s="133"/>
      <c r="AB428" s="133"/>
      <c r="AC428" s="133"/>
      <c r="AD428" s="133"/>
      <c r="AE428" s="41"/>
      <c r="AG428" s="41"/>
      <c r="AH428" s="41"/>
      <c r="AI428" s="133"/>
      <c r="AJ428" s="133"/>
      <c r="AK428" s="133"/>
      <c r="AL428" s="133"/>
      <c r="AM428" s="133"/>
      <c r="AN428" s="41"/>
      <c r="AO428" s="11"/>
      <c r="AQ428" s="41"/>
      <c r="AR428" s="133"/>
      <c r="AS428" s="133"/>
      <c r="AT428" s="133"/>
      <c r="AU428" s="133"/>
      <c r="AV428" s="133"/>
      <c r="AY428" s="41"/>
      <c r="AZ428" s="41"/>
      <c r="BA428" s="133"/>
      <c r="BB428" s="133"/>
      <c r="BC428" s="133"/>
      <c r="BD428" s="140"/>
      <c r="BE428" s="133"/>
      <c r="BF428" s="133"/>
      <c r="BG428" s="41"/>
      <c r="BH428" s="11"/>
      <c r="BI428" s="41"/>
      <c r="BJ428" s="41"/>
      <c r="BK428" s="133"/>
      <c r="BL428" s="133"/>
      <c r="BM428" s="133"/>
      <c r="BN428" s="133"/>
      <c r="BV428" s="41"/>
      <c r="BW428" s="41"/>
      <c r="BZ428" s="41"/>
    </row>
    <row r="429" spans="3:78" ht="118.5" customHeight="1" x14ac:dyDescent="0.25">
      <c r="C429" s="41"/>
      <c r="G429" s="41"/>
      <c r="H429" s="41"/>
      <c r="I429" s="41"/>
      <c r="J429" s="133"/>
      <c r="K429" s="133"/>
      <c r="L429" s="133"/>
      <c r="M429" s="133"/>
      <c r="O429" s="11"/>
      <c r="R429" s="133"/>
      <c r="S429" s="133"/>
      <c r="T429" s="133"/>
      <c r="U429" s="133"/>
      <c r="V429" s="133"/>
      <c r="X429" s="11"/>
      <c r="Z429" s="133"/>
      <c r="AA429" s="133"/>
      <c r="AB429" s="133"/>
      <c r="AC429" s="133"/>
      <c r="AD429" s="133"/>
      <c r="AE429" s="41"/>
      <c r="AG429" s="41"/>
      <c r="AH429" s="41"/>
      <c r="AI429" s="133"/>
      <c r="AJ429" s="133"/>
      <c r="AK429" s="133"/>
      <c r="AL429" s="133"/>
      <c r="AM429" s="133"/>
      <c r="AN429" s="41"/>
      <c r="AO429" s="11"/>
      <c r="AQ429" s="41"/>
      <c r="AR429" s="133"/>
      <c r="AS429" s="133"/>
      <c r="AT429" s="133"/>
      <c r="AU429" s="133"/>
      <c r="AV429" s="133"/>
      <c r="AY429" s="41"/>
      <c r="AZ429" s="41"/>
      <c r="BA429" s="133"/>
      <c r="BB429" s="133"/>
      <c r="BC429" s="133"/>
      <c r="BD429" s="140"/>
      <c r="BE429" s="133"/>
      <c r="BF429" s="133"/>
      <c r="BG429" s="41"/>
      <c r="BH429" s="11"/>
      <c r="BI429" s="41"/>
      <c r="BJ429" s="41"/>
      <c r="BK429" s="133"/>
      <c r="BL429" s="133"/>
      <c r="BM429" s="133"/>
      <c r="BN429" s="133"/>
      <c r="BV429" s="41"/>
      <c r="BW429" s="41"/>
      <c r="BZ429" s="41"/>
    </row>
    <row r="430" spans="3:78" ht="118.5" customHeight="1" x14ac:dyDescent="0.25">
      <c r="C430" s="41"/>
      <c r="G430" s="41"/>
      <c r="H430" s="41"/>
      <c r="I430" s="41"/>
      <c r="J430" s="133"/>
      <c r="K430" s="133"/>
      <c r="L430" s="133"/>
      <c r="M430" s="133"/>
      <c r="O430" s="11"/>
      <c r="R430" s="133"/>
      <c r="S430" s="133"/>
      <c r="T430" s="133"/>
      <c r="U430" s="133"/>
      <c r="V430" s="133"/>
      <c r="X430" s="11"/>
      <c r="Z430" s="133"/>
      <c r="AA430" s="133"/>
      <c r="AB430" s="133"/>
      <c r="AC430" s="133"/>
      <c r="AD430" s="133"/>
      <c r="AE430" s="41"/>
      <c r="AG430" s="41"/>
      <c r="AH430" s="41"/>
      <c r="AI430" s="133"/>
      <c r="AJ430" s="133"/>
      <c r="AK430" s="133"/>
      <c r="AL430" s="133"/>
      <c r="AM430" s="133"/>
      <c r="AN430" s="41"/>
      <c r="AO430" s="11"/>
      <c r="AQ430" s="41"/>
      <c r="AR430" s="133"/>
      <c r="AS430" s="133"/>
      <c r="AT430" s="133"/>
      <c r="AU430" s="133"/>
      <c r="AV430" s="133"/>
      <c r="AY430" s="41"/>
      <c r="AZ430" s="41"/>
      <c r="BA430" s="133"/>
      <c r="BB430" s="133"/>
      <c r="BC430" s="133"/>
      <c r="BD430" s="140"/>
      <c r="BE430" s="133"/>
      <c r="BF430" s="133"/>
      <c r="BG430" s="41"/>
      <c r="BH430" s="11"/>
      <c r="BI430" s="41"/>
      <c r="BJ430" s="41"/>
      <c r="BK430" s="133"/>
      <c r="BL430" s="133"/>
      <c r="BM430" s="133"/>
      <c r="BN430" s="133"/>
      <c r="BV430" s="41"/>
      <c r="BW430" s="41"/>
      <c r="BZ430" s="41"/>
    </row>
    <row r="431" spans="3:78" ht="118.5" customHeight="1" x14ac:dyDescent="0.25">
      <c r="C431" s="41"/>
      <c r="G431" s="41"/>
      <c r="H431" s="41"/>
      <c r="I431" s="41"/>
      <c r="J431" s="133"/>
      <c r="K431" s="133"/>
      <c r="L431" s="133"/>
      <c r="M431" s="133"/>
      <c r="O431" s="11"/>
      <c r="R431" s="133"/>
      <c r="S431" s="133"/>
      <c r="T431" s="133"/>
      <c r="U431" s="133"/>
      <c r="V431" s="133"/>
      <c r="X431" s="11"/>
      <c r="Z431" s="133"/>
      <c r="AA431" s="133"/>
      <c r="AB431" s="133"/>
      <c r="AC431" s="133"/>
      <c r="AD431" s="133"/>
      <c r="AE431" s="41"/>
      <c r="AG431" s="41"/>
      <c r="AH431" s="41"/>
      <c r="AI431" s="133"/>
      <c r="AJ431" s="133"/>
      <c r="AK431" s="133"/>
      <c r="AL431" s="133"/>
      <c r="AM431" s="133"/>
      <c r="AN431" s="41"/>
      <c r="AO431" s="11"/>
      <c r="AQ431" s="41"/>
      <c r="AR431" s="133"/>
      <c r="AS431" s="133"/>
      <c r="AT431" s="133"/>
      <c r="AU431" s="133"/>
      <c r="AV431" s="133"/>
      <c r="AY431" s="41"/>
      <c r="AZ431" s="41"/>
      <c r="BA431" s="133"/>
      <c r="BB431" s="133"/>
      <c r="BC431" s="133"/>
      <c r="BD431" s="140"/>
      <c r="BE431" s="133"/>
      <c r="BF431" s="133"/>
      <c r="BG431" s="41"/>
      <c r="BH431" s="11"/>
      <c r="BI431" s="41"/>
      <c r="BJ431" s="41"/>
      <c r="BK431" s="133"/>
      <c r="BL431" s="133"/>
      <c r="BM431" s="133"/>
      <c r="BN431" s="133"/>
      <c r="BV431" s="41"/>
      <c r="BW431" s="41"/>
      <c r="BZ431" s="41"/>
    </row>
    <row r="432" spans="3:78" ht="118.5" customHeight="1" x14ac:dyDescent="0.25">
      <c r="C432" s="41"/>
      <c r="G432" s="41"/>
      <c r="H432" s="41"/>
      <c r="I432" s="41"/>
      <c r="J432" s="133"/>
      <c r="K432" s="133"/>
      <c r="L432" s="133"/>
      <c r="M432" s="133"/>
      <c r="O432" s="11"/>
      <c r="R432" s="133"/>
      <c r="S432" s="133"/>
      <c r="T432" s="133"/>
      <c r="U432" s="133"/>
      <c r="V432" s="133"/>
      <c r="X432" s="11"/>
      <c r="Z432" s="133"/>
      <c r="AA432" s="133"/>
      <c r="AB432" s="133"/>
      <c r="AC432" s="133"/>
      <c r="AD432" s="133"/>
      <c r="AE432" s="41"/>
      <c r="AG432" s="41"/>
      <c r="AH432" s="41"/>
      <c r="AI432" s="133"/>
      <c r="AJ432" s="133"/>
      <c r="AK432" s="133"/>
      <c r="AL432" s="133"/>
      <c r="AM432" s="133"/>
      <c r="AN432" s="41"/>
      <c r="AO432" s="11"/>
      <c r="AQ432" s="41"/>
      <c r="AR432" s="133"/>
      <c r="AS432" s="133"/>
      <c r="AT432" s="133"/>
      <c r="AU432" s="133"/>
      <c r="AV432" s="133"/>
      <c r="AY432" s="41"/>
      <c r="AZ432" s="41"/>
      <c r="BA432" s="133"/>
      <c r="BB432" s="133"/>
      <c r="BC432" s="133"/>
      <c r="BD432" s="140"/>
      <c r="BE432" s="133"/>
      <c r="BF432" s="133"/>
      <c r="BG432" s="41"/>
      <c r="BH432" s="11"/>
      <c r="BI432" s="41"/>
      <c r="BJ432" s="41"/>
      <c r="BK432" s="133"/>
      <c r="BL432" s="133"/>
      <c r="BM432" s="133"/>
      <c r="BN432" s="133"/>
      <c r="BV432" s="41"/>
      <c r="BW432" s="41"/>
      <c r="BZ432" s="41"/>
    </row>
    <row r="433" spans="3:78" ht="118.5" customHeight="1" x14ac:dyDescent="0.25">
      <c r="C433" s="41"/>
      <c r="G433" s="41"/>
      <c r="H433" s="41"/>
      <c r="I433" s="41"/>
      <c r="J433" s="133"/>
      <c r="K433" s="133"/>
      <c r="L433" s="133"/>
      <c r="M433" s="133"/>
      <c r="O433" s="11"/>
      <c r="R433" s="133"/>
      <c r="S433" s="133"/>
      <c r="T433" s="133"/>
      <c r="U433" s="133"/>
      <c r="V433" s="133"/>
      <c r="X433" s="11"/>
      <c r="Z433" s="133"/>
      <c r="AA433" s="133"/>
      <c r="AB433" s="133"/>
      <c r="AC433" s="133"/>
      <c r="AD433" s="133"/>
      <c r="AE433" s="41"/>
      <c r="AG433" s="41"/>
      <c r="AH433" s="41"/>
      <c r="AI433" s="133"/>
      <c r="AJ433" s="133"/>
      <c r="AK433" s="133"/>
      <c r="AL433" s="133"/>
      <c r="AM433" s="133"/>
      <c r="AN433" s="41"/>
      <c r="AO433" s="11"/>
      <c r="AQ433" s="41"/>
      <c r="AR433" s="133"/>
      <c r="AS433" s="133"/>
      <c r="AT433" s="133"/>
      <c r="AU433" s="133"/>
      <c r="AV433" s="133"/>
      <c r="AY433" s="41"/>
      <c r="AZ433" s="41"/>
      <c r="BA433" s="133"/>
      <c r="BB433" s="133"/>
      <c r="BC433" s="133"/>
      <c r="BD433" s="140"/>
      <c r="BE433" s="133"/>
      <c r="BF433" s="133"/>
      <c r="BG433" s="41"/>
      <c r="BH433" s="11"/>
      <c r="BI433" s="41"/>
      <c r="BJ433" s="41"/>
      <c r="BK433" s="133"/>
      <c r="BL433" s="133"/>
      <c r="BM433" s="133"/>
      <c r="BN433" s="133"/>
      <c r="BV433" s="41"/>
      <c r="BW433" s="41"/>
      <c r="BZ433" s="41"/>
    </row>
    <row r="434" spans="3:78" ht="118.5" customHeight="1" x14ac:dyDescent="0.25">
      <c r="C434" s="41"/>
      <c r="G434" s="41"/>
      <c r="H434" s="41"/>
      <c r="I434" s="41"/>
      <c r="J434" s="133"/>
      <c r="K434" s="133"/>
      <c r="L434" s="133"/>
      <c r="M434" s="133"/>
      <c r="O434" s="11"/>
      <c r="R434" s="133"/>
      <c r="S434" s="133"/>
      <c r="T434" s="133"/>
      <c r="U434" s="133"/>
      <c r="V434" s="133"/>
      <c r="X434" s="11"/>
      <c r="Z434" s="133"/>
      <c r="AA434" s="133"/>
      <c r="AB434" s="133"/>
      <c r="AC434" s="133"/>
      <c r="AD434" s="133"/>
      <c r="AE434" s="41"/>
      <c r="AG434" s="41"/>
      <c r="AH434" s="41"/>
      <c r="AI434" s="133"/>
      <c r="AJ434" s="133"/>
      <c r="AK434" s="133"/>
      <c r="AL434" s="133"/>
      <c r="AM434" s="133"/>
      <c r="AN434" s="41"/>
      <c r="AO434" s="11"/>
      <c r="AQ434" s="41"/>
      <c r="AR434" s="133"/>
      <c r="AS434" s="133"/>
      <c r="AT434" s="133"/>
      <c r="AU434" s="133"/>
      <c r="AV434" s="133"/>
      <c r="AY434" s="41"/>
      <c r="AZ434" s="41"/>
      <c r="BA434" s="133"/>
      <c r="BB434" s="133"/>
      <c r="BC434" s="133"/>
      <c r="BD434" s="140"/>
      <c r="BE434" s="133"/>
      <c r="BF434" s="133"/>
      <c r="BG434" s="41"/>
      <c r="BH434" s="11"/>
      <c r="BI434" s="41"/>
      <c r="BJ434" s="41"/>
      <c r="BK434" s="133"/>
      <c r="BL434" s="133"/>
      <c r="BM434" s="133"/>
      <c r="BN434" s="133"/>
      <c r="BV434" s="41"/>
      <c r="BW434" s="41"/>
      <c r="BZ434" s="41"/>
    </row>
    <row r="435" spans="3:78" ht="118.5" customHeight="1" x14ac:dyDescent="0.25">
      <c r="C435" s="41"/>
      <c r="G435" s="41"/>
      <c r="H435" s="41"/>
      <c r="I435" s="41"/>
      <c r="J435" s="133"/>
      <c r="K435" s="133"/>
      <c r="L435" s="133"/>
      <c r="M435" s="133"/>
      <c r="O435" s="11"/>
      <c r="R435" s="133"/>
      <c r="S435" s="133"/>
      <c r="T435" s="133"/>
      <c r="U435" s="133"/>
      <c r="V435" s="133"/>
      <c r="X435" s="11"/>
      <c r="Z435" s="133"/>
      <c r="AA435" s="133"/>
      <c r="AB435" s="133"/>
      <c r="AC435" s="133"/>
      <c r="AD435" s="133"/>
      <c r="AE435" s="41"/>
      <c r="AG435" s="41"/>
      <c r="AH435" s="41"/>
      <c r="AI435" s="133"/>
      <c r="AJ435" s="133"/>
      <c r="AK435" s="133"/>
      <c r="AL435" s="133"/>
      <c r="AM435" s="133"/>
      <c r="AN435" s="41"/>
      <c r="AO435" s="11"/>
      <c r="AQ435" s="41"/>
      <c r="AR435" s="133"/>
      <c r="AS435" s="133"/>
      <c r="AT435" s="133"/>
      <c r="AU435" s="133"/>
      <c r="AV435" s="133"/>
      <c r="AY435" s="41"/>
      <c r="AZ435" s="41"/>
      <c r="BA435" s="133"/>
      <c r="BB435" s="133"/>
      <c r="BC435" s="133"/>
      <c r="BD435" s="140"/>
      <c r="BE435" s="133"/>
      <c r="BF435" s="133"/>
      <c r="BG435" s="41"/>
      <c r="BH435" s="11"/>
      <c r="BI435" s="41"/>
      <c r="BJ435" s="41"/>
      <c r="BK435" s="133"/>
      <c r="BL435" s="133"/>
      <c r="BM435" s="133"/>
      <c r="BN435" s="133"/>
      <c r="BV435" s="41"/>
      <c r="BW435" s="41"/>
      <c r="BZ435" s="41"/>
    </row>
    <row r="436" spans="3:78" ht="118.5" customHeight="1" x14ac:dyDescent="0.25">
      <c r="C436" s="41"/>
      <c r="G436" s="41"/>
      <c r="H436" s="41"/>
      <c r="I436" s="41"/>
      <c r="J436" s="133"/>
      <c r="K436" s="133"/>
      <c r="L436" s="133"/>
      <c r="M436" s="133"/>
      <c r="O436" s="11"/>
      <c r="R436" s="133"/>
      <c r="S436" s="133"/>
      <c r="T436" s="133"/>
      <c r="U436" s="133"/>
      <c r="V436" s="133"/>
      <c r="X436" s="11"/>
      <c r="Z436" s="133"/>
      <c r="AA436" s="133"/>
      <c r="AB436" s="133"/>
      <c r="AC436" s="133"/>
      <c r="AD436" s="133"/>
      <c r="AE436" s="41"/>
      <c r="AG436" s="41"/>
      <c r="AH436" s="41"/>
      <c r="AI436" s="133"/>
      <c r="AJ436" s="133"/>
      <c r="AK436" s="133"/>
      <c r="AL436" s="133"/>
      <c r="AM436" s="133"/>
      <c r="AN436" s="41"/>
      <c r="AO436" s="11"/>
      <c r="AQ436" s="41"/>
      <c r="AR436" s="133"/>
      <c r="AS436" s="133"/>
      <c r="AT436" s="133"/>
      <c r="AU436" s="133"/>
      <c r="AV436" s="133"/>
      <c r="AY436" s="41"/>
      <c r="AZ436" s="41"/>
      <c r="BA436" s="133"/>
      <c r="BB436" s="133"/>
      <c r="BC436" s="133"/>
      <c r="BD436" s="140"/>
      <c r="BE436" s="133"/>
      <c r="BF436" s="133"/>
      <c r="BG436" s="41"/>
      <c r="BH436" s="11"/>
      <c r="BI436" s="41"/>
      <c r="BJ436" s="41"/>
      <c r="BK436" s="133"/>
      <c r="BL436" s="133"/>
      <c r="BM436" s="133"/>
      <c r="BN436" s="133"/>
      <c r="BV436" s="41"/>
      <c r="BW436" s="41"/>
      <c r="BZ436" s="41"/>
    </row>
    <row r="437" spans="3:78" ht="118.5" customHeight="1" x14ac:dyDescent="0.25">
      <c r="C437" s="41"/>
      <c r="G437" s="41"/>
      <c r="H437" s="41"/>
      <c r="I437" s="41"/>
      <c r="J437" s="133"/>
      <c r="K437" s="133"/>
      <c r="L437" s="133"/>
      <c r="M437" s="133"/>
      <c r="O437" s="11"/>
      <c r="R437" s="133"/>
      <c r="S437" s="133"/>
      <c r="T437" s="133"/>
      <c r="U437" s="133"/>
      <c r="V437" s="133"/>
      <c r="X437" s="11"/>
      <c r="Z437" s="133"/>
      <c r="AA437" s="133"/>
      <c r="AB437" s="133"/>
      <c r="AC437" s="133"/>
      <c r="AD437" s="133"/>
      <c r="AE437" s="41"/>
      <c r="AG437" s="41"/>
      <c r="AH437" s="41"/>
      <c r="AI437" s="133"/>
      <c r="AJ437" s="133"/>
      <c r="AK437" s="133"/>
      <c r="AL437" s="133"/>
      <c r="AM437" s="133"/>
      <c r="AN437" s="41"/>
      <c r="AO437" s="11"/>
      <c r="AQ437" s="41"/>
      <c r="AR437" s="133"/>
      <c r="AS437" s="133"/>
      <c r="AT437" s="133"/>
      <c r="AU437" s="133"/>
      <c r="AV437" s="133"/>
      <c r="AY437" s="41"/>
      <c r="AZ437" s="41"/>
      <c r="BA437" s="133"/>
      <c r="BB437" s="133"/>
      <c r="BC437" s="133"/>
      <c r="BD437" s="140"/>
      <c r="BE437" s="133"/>
      <c r="BF437" s="133"/>
      <c r="BG437" s="41"/>
      <c r="BH437" s="11"/>
      <c r="BI437" s="41"/>
      <c r="BJ437" s="41"/>
      <c r="BK437" s="133"/>
      <c r="BL437" s="133"/>
      <c r="BM437" s="133"/>
      <c r="BN437" s="133"/>
      <c r="BV437" s="41"/>
      <c r="BW437" s="41"/>
      <c r="BZ437" s="41"/>
    </row>
    <row r="438" spans="3:78" ht="118.5" customHeight="1" x14ac:dyDescent="0.25">
      <c r="C438" s="41"/>
      <c r="G438" s="41"/>
      <c r="H438" s="41"/>
      <c r="I438" s="41"/>
      <c r="J438" s="133"/>
      <c r="K438" s="133"/>
      <c r="L438" s="133"/>
      <c r="M438" s="133"/>
      <c r="O438" s="11"/>
      <c r="R438" s="133"/>
      <c r="S438" s="133"/>
      <c r="T438" s="133"/>
      <c r="U438" s="133"/>
      <c r="V438" s="133"/>
      <c r="X438" s="11"/>
      <c r="Z438" s="133"/>
      <c r="AA438" s="133"/>
      <c r="AB438" s="133"/>
      <c r="AC438" s="133"/>
      <c r="AD438" s="133"/>
      <c r="AE438" s="41"/>
      <c r="AG438" s="41"/>
      <c r="AH438" s="41"/>
      <c r="AI438" s="133"/>
      <c r="AJ438" s="133"/>
      <c r="AK438" s="133"/>
      <c r="AL438" s="133"/>
      <c r="AM438" s="133"/>
      <c r="AN438" s="41"/>
      <c r="AO438" s="11"/>
      <c r="AQ438" s="41"/>
      <c r="AR438" s="133"/>
      <c r="AS438" s="133"/>
      <c r="AT438" s="133"/>
      <c r="AU438" s="133"/>
      <c r="AV438" s="133"/>
      <c r="AY438" s="41"/>
      <c r="AZ438" s="41"/>
      <c r="BA438" s="133"/>
      <c r="BB438" s="133"/>
      <c r="BC438" s="133"/>
      <c r="BD438" s="140"/>
      <c r="BE438" s="133"/>
      <c r="BF438" s="133"/>
      <c r="BG438" s="41"/>
      <c r="BH438" s="11"/>
      <c r="BI438" s="41"/>
      <c r="BJ438" s="41"/>
      <c r="BK438" s="133"/>
      <c r="BL438" s="133"/>
      <c r="BM438" s="133"/>
      <c r="BN438" s="133"/>
      <c r="BV438" s="41"/>
      <c r="BW438" s="41"/>
      <c r="BZ438" s="41"/>
    </row>
    <row r="439" spans="3:78" ht="118.5" customHeight="1" x14ac:dyDescent="0.25">
      <c r="C439" s="41"/>
      <c r="G439" s="41"/>
      <c r="H439" s="41"/>
      <c r="I439" s="41"/>
      <c r="J439" s="133"/>
      <c r="K439" s="133"/>
      <c r="L439" s="133"/>
      <c r="M439" s="133"/>
      <c r="O439" s="11"/>
      <c r="R439" s="133"/>
      <c r="S439" s="133"/>
      <c r="T439" s="133"/>
      <c r="U439" s="133"/>
      <c r="V439" s="133"/>
      <c r="X439" s="11"/>
      <c r="Z439" s="133"/>
      <c r="AA439" s="133"/>
      <c r="AB439" s="133"/>
      <c r="AC439" s="133"/>
      <c r="AD439" s="133"/>
      <c r="AE439" s="41"/>
      <c r="AG439" s="41"/>
      <c r="AH439" s="41"/>
      <c r="AI439" s="133"/>
      <c r="AJ439" s="133"/>
      <c r="AK439" s="133"/>
      <c r="AL439" s="133"/>
      <c r="AM439" s="133"/>
      <c r="AN439" s="41"/>
      <c r="AO439" s="11"/>
      <c r="AQ439" s="41"/>
      <c r="AR439" s="133"/>
      <c r="AS439" s="133"/>
      <c r="AT439" s="133"/>
      <c r="AU439" s="133"/>
      <c r="AV439" s="133"/>
      <c r="AY439" s="41"/>
      <c r="AZ439" s="41"/>
      <c r="BA439" s="133"/>
      <c r="BB439" s="133"/>
      <c r="BC439" s="133"/>
      <c r="BD439" s="140"/>
      <c r="BE439" s="133"/>
      <c r="BF439" s="133"/>
      <c r="BG439" s="41"/>
      <c r="BH439" s="11"/>
      <c r="BI439" s="41"/>
      <c r="BJ439" s="41"/>
      <c r="BK439" s="133"/>
      <c r="BL439" s="133"/>
      <c r="BM439" s="133"/>
      <c r="BN439" s="133"/>
      <c r="BV439" s="41"/>
      <c r="BW439" s="41"/>
      <c r="BZ439" s="41"/>
    </row>
    <row r="440" spans="3:78" ht="118.5" customHeight="1" x14ac:dyDescent="0.25">
      <c r="C440" s="41"/>
      <c r="G440" s="41"/>
      <c r="H440" s="41"/>
      <c r="I440" s="41"/>
      <c r="J440" s="133"/>
      <c r="K440" s="133"/>
      <c r="L440" s="133"/>
      <c r="M440" s="133"/>
      <c r="O440" s="11"/>
      <c r="R440" s="133"/>
      <c r="S440" s="133"/>
      <c r="T440" s="133"/>
      <c r="U440" s="133"/>
      <c r="V440" s="133"/>
      <c r="X440" s="11"/>
      <c r="Z440" s="133"/>
      <c r="AA440" s="133"/>
      <c r="AB440" s="133"/>
      <c r="AC440" s="133"/>
      <c r="AD440" s="133"/>
      <c r="AE440" s="41"/>
      <c r="AG440" s="41"/>
      <c r="AH440" s="41"/>
      <c r="AI440" s="133"/>
      <c r="AJ440" s="133"/>
      <c r="AK440" s="133"/>
      <c r="AL440" s="133"/>
      <c r="AM440" s="133"/>
      <c r="AN440" s="41"/>
      <c r="AO440" s="11"/>
      <c r="AQ440" s="41"/>
      <c r="AR440" s="133"/>
      <c r="AS440" s="133"/>
      <c r="AT440" s="133"/>
      <c r="AU440" s="133"/>
      <c r="AV440" s="133"/>
      <c r="AY440" s="41"/>
      <c r="AZ440" s="41"/>
      <c r="BA440" s="133"/>
      <c r="BB440" s="133"/>
      <c r="BC440" s="133"/>
      <c r="BD440" s="140"/>
      <c r="BE440" s="133"/>
      <c r="BF440" s="133"/>
      <c r="BG440" s="41"/>
      <c r="BH440" s="11"/>
      <c r="BI440" s="41"/>
      <c r="BJ440" s="41"/>
      <c r="BK440" s="133"/>
      <c r="BL440" s="133"/>
      <c r="BM440" s="133"/>
      <c r="BN440" s="133"/>
      <c r="BV440" s="41"/>
      <c r="BW440" s="41"/>
      <c r="BZ440" s="41"/>
    </row>
    <row r="441" spans="3:78" ht="118.5" customHeight="1" x14ac:dyDescent="0.25">
      <c r="C441" s="41"/>
      <c r="G441" s="41"/>
      <c r="H441" s="41"/>
      <c r="I441" s="41"/>
      <c r="J441" s="133"/>
      <c r="K441" s="133"/>
      <c r="L441" s="133"/>
      <c r="M441" s="133"/>
      <c r="O441" s="11"/>
      <c r="R441" s="133"/>
      <c r="S441" s="133"/>
      <c r="T441" s="133"/>
      <c r="U441" s="133"/>
      <c r="V441" s="133"/>
      <c r="X441" s="11"/>
      <c r="Z441" s="133"/>
      <c r="AA441" s="133"/>
      <c r="AB441" s="133"/>
      <c r="AC441" s="133"/>
      <c r="AD441" s="133"/>
      <c r="AE441" s="41"/>
      <c r="AG441" s="41"/>
      <c r="AH441" s="41"/>
      <c r="AI441" s="133"/>
      <c r="AJ441" s="133"/>
      <c r="AK441" s="133"/>
      <c r="AL441" s="133"/>
      <c r="AM441" s="133"/>
      <c r="AN441" s="41"/>
      <c r="AO441" s="11"/>
      <c r="AQ441" s="41"/>
      <c r="AR441" s="133"/>
      <c r="AS441" s="133"/>
      <c r="AT441" s="133"/>
      <c r="AU441" s="133"/>
      <c r="AV441" s="133"/>
      <c r="AY441" s="41"/>
      <c r="AZ441" s="41"/>
      <c r="BA441" s="133"/>
      <c r="BB441" s="133"/>
      <c r="BC441" s="133"/>
      <c r="BD441" s="140"/>
      <c r="BE441" s="133"/>
      <c r="BF441" s="133"/>
      <c r="BG441" s="41"/>
      <c r="BH441" s="11"/>
      <c r="BI441" s="41"/>
      <c r="BJ441" s="41"/>
      <c r="BK441" s="133"/>
      <c r="BL441" s="133"/>
      <c r="BM441" s="133"/>
      <c r="BN441" s="133"/>
      <c r="BV441" s="41"/>
      <c r="BW441" s="41"/>
      <c r="BZ441" s="41"/>
    </row>
    <row r="442" spans="3:78" ht="118.5" customHeight="1" x14ac:dyDescent="0.25">
      <c r="C442" s="41"/>
      <c r="G442" s="41"/>
      <c r="H442" s="41"/>
      <c r="I442" s="41"/>
      <c r="J442" s="133"/>
      <c r="K442" s="133"/>
      <c r="L442" s="133"/>
      <c r="M442" s="133"/>
      <c r="O442" s="11"/>
      <c r="R442" s="133"/>
      <c r="S442" s="133"/>
      <c r="T442" s="133"/>
      <c r="U442" s="133"/>
      <c r="V442" s="133"/>
      <c r="X442" s="11"/>
      <c r="Z442" s="133"/>
      <c r="AA442" s="133"/>
      <c r="AB442" s="133"/>
      <c r="AC442" s="133"/>
      <c r="AD442" s="133"/>
      <c r="AE442" s="41"/>
      <c r="AG442" s="41"/>
      <c r="AH442" s="41"/>
      <c r="AI442" s="133"/>
      <c r="AJ442" s="133"/>
      <c r="AK442" s="133"/>
      <c r="AL442" s="133"/>
      <c r="AM442" s="133"/>
      <c r="AN442" s="41"/>
      <c r="AO442" s="11"/>
      <c r="AQ442" s="41"/>
      <c r="AR442" s="133"/>
      <c r="AS442" s="133"/>
      <c r="AT442" s="133"/>
      <c r="AU442" s="133"/>
      <c r="AV442" s="133"/>
      <c r="AY442" s="41"/>
      <c r="AZ442" s="41"/>
      <c r="BA442" s="133"/>
      <c r="BB442" s="133"/>
      <c r="BC442" s="133"/>
      <c r="BD442" s="140"/>
      <c r="BE442" s="133"/>
      <c r="BF442" s="133"/>
      <c r="BG442" s="41"/>
      <c r="BH442" s="11"/>
      <c r="BI442" s="41"/>
      <c r="BJ442" s="41"/>
      <c r="BK442" s="133"/>
      <c r="BL442" s="133"/>
      <c r="BM442" s="133"/>
      <c r="BN442" s="133"/>
      <c r="BV442" s="41"/>
      <c r="BW442" s="41"/>
      <c r="BZ442" s="41"/>
    </row>
    <row r="443" spans="3:78" ht="118.5" customHeight="1" x14ac:dyDescent="0.25">
      <c r="C443" s="41"/>
      <c r="G443" s="41"/>
      <c r="H443" s="41"/>
      <c r="I443" s="41"/>
      <c r="J443" s="133"/>
      <c r="K443" s="133"/>
      <c r="L443" s="133"/>
      <c r="M443" s="133"/>
      <c r="O443" s="11"/>
      <c r="R443" s="133"/>
      <c r="S443" s="133"/>
      <c r="T443" s="133"/>
      <c r="U443" s="133"/>
      <c r="V443" s="133"/>
      <c r="X443" s="11"/>
      <c r="Z443" s="133"/>
      <c r="AA443" s="133"/>
      <c r="AB443" s="133"/>
      <c r="AC443" s="133"/>
      <c r="AD443" s="133"/>
      <c r="AE443" s="41"/>
      <c r="AG443" s="41"/>
      <c r="AH443" s="41"/>
      <c r="AI443" s="133"/>
      <c r="AJ443" s="133"/>
      <c r="AK443" s="133"/>
      <c r="AL443" s="133"/>
      <c r="AM443" s="133"/>
      <c r="AN443" s="41"/>
      <c r="AO443" s="11"/>
      <c r="AQ443" s="41"/>
      <c r="AR443" s="133"/>
      <c r="AS443" s="133"/>
      <c r="AT443" s="133"/>
      <c r="AU443" s="133"/>
      <c r="AV443" s="133"/>
      <c r="AY443" s="41"/>
      <c r="AZ443" s="41"/>
      <c r="BA443" s="133"/>
      <c r="BB443" s="133"/>
      <c r="BC443" s="133"/>
      <c r="BD443" s="140"/>
      <c r="BE443" s="133"/>
      <c r="BF443" s="133"/>
      <c r="BG443" s="41"/>
      <c r="BH443" s="11"/>
      <c r="BI443" s="41"/>
      <c r="BJ443" s="41"/>
      <c r="BK443" s="133"/>
      <c r="BL443" s="133"/>
      <c r="BM443" s="133"/>
      <c r="BN443" s="133"/>
      <c r="BV443" s="41"/>
      <c r="BW443" s="41"/>
      <c r="BZ443" s="41"/>
    </row>
    <row r="444" spans="3:78" ht="118.5" customHeight="1" x14ac:dyDescent="0.25">
      <c r="C444" s="41"/>
      <c r="G444" s="41"/>
      <c r="H444" s="41"/>
      <c r="I444" s="41"/>
      <c r="J444" s="133"/>
      <c r="K444" s="133"/>
      <c r="L444" s="133"/>
      <c r="M444" s="133"/>
      <c r="O444" s="11"/>
      <c r="R444" s="133"/>
      <c r="S444" s="133"/>
      <c r="T444" s="133"/>
      <c r="U444" s="133"/>
      <c r="V444" s="133"/>
      <c r="X444" s="11"/>
      <c r="Z444" s="133"/>
      <c r="AA444" s="133"/>
      <c r="AB444" s="133"/>
      <c r="AC444" s="133"/>
      <c r="AD444" s="133"/>
      <c r="AE444" s="41"/>
      <c r="AG444" s="41"/>
      <c r="AH444" s="41"/>
      <c r="AI444" s="133"/>
      <c r="AJ444" s="133"/>
      <c r="AK444" s="133"/>
      <c r="AL444" s="133"/>
      <c r="AM444" s="133"/>
      <c r="AN444" s="41"/>
      <c r="AO444" s="11"/>
      <c r="AQ444" s="41"/>
      <c r="AR444" s="133"/>
      <c r="AS444" s="133"/>
      <c r="AT444" s="133"/>
      <c r="AU444" s="133"/>
      <c r="AV444" s="133"/>
      <c r="AY444" s="41"/>
      <c r="AZ444" s="41"/>
      <c r="BA444" s="133"/>
      <c r="BB444" s="133"/>
      <c r="BC444" s="133"/>
      <c r="BD444" s="140"/>
      <c r="BE444" s="133"/>
      <c r="BF444" s="133"/>
      <c r="BG444" s="41"/>
      <c r="BH444" s="11"/>
      <c r="BI444" s="41"/>
      <c r="BJ444" s="41"/>
      <c r="BK444" s="133"/>
      <c r="BL444" s="133"/>
      <c r="BM444" s="133"/>
      <c r="BN444" s="133"/>
      <c r="BV444" s="41"/>
      <c r="BW444" s="41"/>
      <c r="BZ444" s="41"/>
    </row>
    <row r="445" spans="3:78" ht="118.5" customHeight="1" x14ac:dyDescent="0.25">
      <c r="C445" s="41"/>
      <c r="G445" s="41"/>
      <c r="H445" s="41"/>
      <c r="I445" s="41"/>
      <c r="J445" s="133"/>
      <c r="K445" s="133"/>
      <c r="L445" s="133"/>
      <c r="M445" s="133"/>
      <c r="O445" s="11"/>
      <c r="R445" s="133"/>
      <c r="S445" s="133"/>
      <c r="T445" s="133"/>
      <c r="U445" s="133"/>
      <c r="V445" s="133"/>
      <c r="X445" s="11"/>
      <c r="Z445" s="133"/>
      <c r="AA445" s="133"/>
      <c r="AB445" s="133"/>
      <c r="AC445" s="133"/>
      <c r="AD445" s="133"/>
      <c r="AE445" s="41"/>
      <c r="AG445" s="41"/>
      <c r="AH445" s="41"/>
      <c r="AI445" s="133"/>
      <c r="AJ445" s="133"/>
      <c r="AK445" s="133"/>
      <c r="AL445" s="133"/>
      <c r="AM445" s="133"/>
      <c r="AN445" s="41"/>
      <c r="AO445" s="11"/>
      <c r="AQ445" s="41"/>
      <c r="AR445" s="133"/>
      <c r="AS445" s="133"/>
      <c r="AT445" s="133"/>
      <c r="AU445" s="133"/>
      <c r="AV445" s="133"/>
      <c r="AY445" s="41"/>
      <c r="AZ445" s="41"/>
      <c r="BA445" s="133"/>
      <c r="BB445" s="133"/>
      <c r="BC445" s="133"/>
      <c r="BD445" s="140"/>
      <c r="BE445" s="133"/>
      <c r="BF445" s="133"/>
      <c r="BG445" s="41"/>
      <c r="BH445" s="11"/>
      <c r="BI445" s="41"/>
      <c r="BJ445" s="41"/>
      <c r="BK445" s="133"/>
      <c r="BL445" s="133"/>
      <c r="BM445" s="133"/>
      <c r="BN445" s="133"/>
      <c r="BV445" s="41"/>
      <c r="BW445" s="41"/>
      <c r="BZ445" s="41"/>
    </row>
    <row r="446" spans="3:78" ht="118.5" customHeight="1" x14ac:dyDescent="0.25">
      <c r="C446" s="41"/>
      <c r="G446" s="41"/>
      <c r="H446" s="41"/>
      <c r="I446" s="41"/>
      <c r="J446" s="133"/>
      <c r="K446" s="133"/>
      <c r="L446" s="133"/>
      <c r="M446" s="133"/>
      <c r="O446" s="11"/>
      <c r="R446" s="133"/>
      <c r="S446" s="133"/>
      <c r="T446" s="133"/>
      <c r="U446" s="133"/>
      <c r="V446" s="133"/>
      <c r="X446" s="11"/>
      <c r="Z446" s="133"/>
      <c r="AA446" s="133"/>
      <c r="AB446" s="133"/>
      <c r="AC446" s="133"/>
      <c r="AD446" s="133"/>
      <c r="AE446" s="41"/>
      <c r="AG446" s="41"/>
      <c r="AH446" s="41"/>
      <c r="AI446" s="133"/>
      <c r="AJ446" s="133"/>
      <c r="AK446" s="133"/>
      <c r="AL446" s="133"/>
      <c r="AM446" s="133"/>
      <c r="AN446" s="41"/>
      <c r="AO446" s="11"/>
      <c r="AQ446" s="41"/>
      <c r="AR446" s="133"/>
      <c r="AS446" s="133"/>
      <c r="AT446" s="133"/>
      <c r="AU446" s="133"/>
      <c r="AV446" s="133"/>
      <c r="AY446" s="41"/>
      <c r="AZ446" s="41"/>
      <c r="BA446" s="133"/>
      <c r="BB446" s="133"/>
      <c r="BC446" s="133"/>
      <c r="BD446" s="140"/>
      <c r="BE446" s="133"/>
      <c r="BF446" s="133"/>
      <c r="BG446" s="41"/>
      <c r="BH446" s="11"/>
      <c r="BI446" s="41"/>
      <c r="BJ446" s="41"/>
      <c r="BK446" s="133"/>
      <c r="BL446" s="133"/>
      <c r="BM446" s="133"/>
      <c r="BN446" s="133"/>
      <c r="BV446" s="41"/>
      <c r="BW446" s="41"/>
      <c r="BZ446" s="41"/>
    </row>
    <row r="447" spans="3:78" ht="118.5" customHeight="1" x14ac:dyDescent="0.25">
      <c r="C447" s="41"/>
      <c r="G447" s="41"/>
      <c r="H447" s="41"/>
      <c r="I447" s="41"/>
      <c r="J447" s="133"/>
      <c r="K447" s="133"/>
      <c r="L447" s="133"/>
      <c r="M447" s="133"/>
      <c r="O447" s="11"/>
      <c r="R447" s="133"/>
      <c r="S447" s="133"/>
      <c r="T447" s="133"/>
      <c r="U447" s="133"/>
      <c r="V447" s="133"/>
      <c r="X447" s="11"/>
      <c r="Z447" s="133"/>
      <c r="AA447" s="133"/>
      <c r="AB447" s="133"/>
      <c r="AC447" s="133"/>
      <c r="AD447" s="133"/>
      <c r="AE447" s="41"/>
      <c r="AG447" s="41"/>
      <c r="AH447" s="41"/>
      <c r="AI447" s="133"/>
      <c r="AJ447" s="133"/>
      <c r="AK447" s="133"/>
      <c r="AL447" s="133"/>
      <c r="AM447" s="133"/>
      <c r="AN447" s="41"/>
      <c r="AO447" s="11"/>
      <c r="AQ447" s="41"/>
      <c r="AR447" s="133"/>
      <c r="AS447" s="133"/>
      <c r="AT447" s="133"/>
      <c r="AU447" s="133"/>
      <c r="AV447" s="133"/>
      <c r="AY447" s="41"/>
      <c r="AZ447" s="41"/>
      <c r="BA447" s="133"/>
      <c r="BB447" s="133"/>
      <c r="BC447" s="133"/>
      <c r="BD447" s="140"/>
      <c r="BE447" s="133"/>
      <c r="BF447" s="133"/>
      <c r="BG447" s="41"/>
      <c r="BH447" s="11"/>
      <c r="BI447" s="41"/>
      <c r="BJ447" s="41"/>
      <c r="BK447" s="133"/>
      <c r="BL447" s="133"/>
      <c r="BM447" s="133"/>
      <c r="BN447" s="133"/>
      <c r="BV447" s="41"/>
      <c r="BW447" s="41"/>
      <c r="BZ447" s="41"/>
    </row>
    <row r="448" spans="3:78" ht="118.5" customHeight="1" x14ac:dyDescent="0.25">
      <c r="C448" s="41"/>
      <c r="G448" s="41"/>
      <c r="H448" s="41"/>
      <c r="I448" s="41"/>
      <c r="J448" s="133"/>
      <c r="K448" s="133"/>
      <c r="L448" s="133"/>
      <c r="M448" s="133"/>
      <c r="O448" s="11"/>
      <c r="R448" s="133"/>
      <c r="S448" s="133"/>
      <c r="T448" s="133"/>
      <c r="U448" s="133"/>
      <c r="V448" s="133"/>
      <c r="X448" s="11"/>
      <c r="Z448" s="133"/>
      <c r="AA448" s="133"/>
      <c r="AB448" s="133"/>
      <c r="AC448" s="133"/>
      <c r="AD448" s="133"/>
      <c r="AE448" s="41"/>
      <c r="AG448" s="41"/>
      <c r="AH448" s="41"/>
      <c r="AI448" s="133"/>
      <c r="AJ448" s="133"/>
      <c r="AK448" s="133"/>
      <c r="AL448" s="133"/>
      <c r="AM448" s="133"/>
      <c r="AN448" s="41"/>
      <c r="AO448" s="11"/>
      <c r="AQ448" s="41"/>
      <c r="AR448" s="133"/>
      <c r="AS448" s="133"/>
      <c r="AT448" s="133"/>
      <c r="AU448" s="133"/>
      <c r="AV448" s="133"/>
      <c r="AY448" s="41"/>
      <c r="AZ448" s="41"/>
      <c r="BA448" s="133"/>
      <c r="BB448" s="133"/>
      <c r="BC448" s="133"/>
      <c r="BD448" s="140"/>
      <c r="BE448" s="133"/>
      <c r="BF448" s="133"/>
      <c r="BG448" s="41"/>
      <c r="BH448" s="11"/>
      <c r="BI448" s="41"/>
      <c r="BJ448" s="41"/>
      <c r="BK448" s="133"/>
      <c r="BL448" s="133"/>
      <c r="BM448" s="133"/>
      <c r="BN448" s="133"/>
      <c r="BV448" s="41"/>
      <c r="BW448" s="41"/>
      <c r="BZ448" s="41"/>
    </row>
    <row r="449" spans="3:78" ht="118.5" customHeight="1" x14ac:dyDescent="0.25">
      <c r="C449" s="41"/>
      <c r="G449" s="41"/>
      <c r="H449" s="41"/>
      <c r="I449" s="41"/>
      <c r="J449" s="133"/>
      <c r="K449" s="133"/>
      <c r="L449" s="133"/>
      <c r="M449" s="133"/>
      <c r="O449" s="11"/>
      <c r="R449" s="133"/>
      <c r="S449" s="133"/>
      <c r="T449" s="133"/>
      <c r="U449" s="133"/>
      <c r="V449" s="133"/>
      <c r="X449" s="11"/>
      <c r="Z449" s="133"/>
      <c r="AA449" s="133"/>
      <c r="AB449" s="133"/>
      <c r="AC449" s="133"/>
      <c r="AD449" s="133"/>
      <c r="AE449" s="41"/>
      <c r="AG449" s="41"/>
      <c r="AH449" s="41"/>
      <c r="AI449" s="133"/>
      <c r="AJ449" s="133"/>
      <c r="AK449" s="133"/>
      <c r="AL449" s="133"/>
      <c r="AM449" s="133"/>
      <c r="AN449" s="41"/>
      <c r="AO449" s="11"/>
      <c r="AQ449" s="41"/>
      <c r="AR449" s="133"/>
      <c r="AS449" s="133"/>
      <c r="AT449" s="133"/>
      <c r="AU449" s="133"/>
      <c r="AV449" s="133"/>
      <c r="AY449" s="41"/>
      <c r="AZ449" s="41"/>
      <c r="BA449" s="133"/>
      <c r="BB449" s="133"/>
      <c r="BC449" s="133"/>
      <c r="BD449" s="140"/>
      <c r="BE449" s="133"/>
      <c r="BF449" s="133"/>
      <c r="BG449" s="41"/>
      <c r="BH449" s="11"/>
      <c r="BI449" s="41"/>
      <c r="BJ449" s="41"/>
      <c r="BK449" s="133"/>
      <c r="BL449" s="133"/>
      <c r="BM449" s="133"/>
      <c r="BN449" s="133"/>
      <c r="BV449" s="41"/>
      <c r="BW449" s="41"/>
      <c r="BZ449" s="41"/>
    </row>
    <row r="450" spans="3:78" ht="118.5" customHeight="1" x14ac:dyDescent="0.25">
      <c r="C450" s="41"/>
      <c r="G450" s="41"/>
      <c r="H450" s="41"/>
      <c r="I450" s="41"/>
      <c r="J450" s="133"/>
      <c r="K450" s="133"/>
      <c r="L450" s="133"/>
      <c r="M450" s="133"/>
      <c r="O450" s="11"/>
      <c r="R450" s="133"/>
      <c r="S450" s="133"/>
      <c r="T450" s="133"/>
      <c r="U450" s="133"/>
      <c r="V450" s="133"/>
      <c r="X450" s="11"/>
      <c r="Z450" s="133"/>
      <c r="AA450" s="133"/>
      <c r="AB450" s="133"/>
      <c r="AC450" s="133"/>
      <c r="AD450" s="133"/>
      <c r="AE450" s="41"/>
      <c r="AG450" s="41"/>
      <c r="AH450" s="41"/>
      <c r="AI450" s="133"/>
      <c r="AJ450" s="133"/>
      <c r="AK450" s="133"/>
      <c r="AL450" s="133"/>
      <c r="AM450" s="133"/>
      <c r="AN450" s="41"/>
      <c r="AO450" s="11"/>
      <c r="AQ450" s="41"/>
      <c r="AR450" s="133"/>
      <c r="AS450" s="133"/>
      <c r="AT450" s="133"/>
      <c r="AU450" s="133"/>
      <c r="AV450" s="133"/>
      <c r="AY450" s="41"/>
      <c r="AZ450" s="41"/>
      <c r="BA450" s="133"/>
      <c r="BB450" s="133"/>
      <c r="BC450" s="133"/>
      <c r="BD450" s="140"/>
      <c r="BE450" s="133"/>
      <c r="BF450" s="133"/>
      <c r="BG450" s="41"/>
      <c r="BH450" s="11"/>
      <c r="BI450" s="41"/>
      <c r="BJ450" s="41"/>
      <c r="BK450" s="133"/>
      <c r="BL450" s="133"/>
      <c r="BM450" s="133"/>
      <c r="BN450" s="133"/>
      <c r="BV450" s="41"/>
      <c r="BW450" s="41"/>
      <c r="BZ450" s="41"/>
    </row>
    <row r="451" spans="3:78" ht="118.5" customHeight="1" x14ac:dyDescent="0.25">
      <c r="C451" s="41"/>
      <c r="G451" s="41"/>
      <c r="H451" s="41"/>
      <c r="I451" s="41"/>
      <c r="J451" s="133"/>
      <c r="K451" s="133"/>
      <c r="L451" s="133"/>
      <c r="M451" s="133"/>
      <c r="O451" s="11"/>
      <c r="R451" s="133"/>
      <c r="S451" s="133"/>
      <c r="T451" s="133"/>
      <c r="U451" s="133"/>
      <c r="V451" s="133"/>
      <c r="X451" s="11"/>
      <c r="Z451" s="133"/>
      <c r="AA451" s="133"/>
      <c r="AB451" s="133"/>
      <c r="AC451" s="133"/>
      <c r="AD451" s="133"/>
      <c r="AE451" s="41"/>
      <c r="AG451" s="41"/>
      <c r="AH451" s="41"/>
      <c r="AI451" s="133"/>
      <c r="AJ451" s="133"/>
      <c r="AK451" s="133"/>
      <c r="AL451" s="133"/>
      <c r="AM451" s="133"/>
      <c r="AN451" s="41"/>
      <c r="AO451" s="11"/>
      <c r="AQ451" s="41"/>
      <c r="AR451" s="133"/>
      <c r="AS451" s="133"/>
      <c r="AT451" s="133"/>
      <c r="AU451" s="133"/>
      <c r="AV451" s="133"/>
      <c r="AY451" s="41"/>
      <c r="AZ451" s="41"/>
      <c r="BA451" s="133"/>
      <c r="BB451" s="133"/>
      <c r="BC451" s="133"/>
      <c r="BD451" s="140"/>
      <c r="BE451" s="133"/>
      <c r="BF451" s="133"/>
      <c r="BG451" s="41"/>
      <c r="BH451" s="11"/>
      <c r="BI451" s="41"/>
      <c r="BJ451" s="41"/>
      <c r="BK451" s="133"/>
      <c r="BL451" s="133"/>
      <c r="BM451" s="133"/>
      <c r="BN451" s="133"/>
      <c r="BV451" s="41"/>
      <c r="BW451" s="41"/>
      <c r="BZ451" s="41"/>
    </row>
    <row r="452" spans="3:78" ht="118.5" customHeight="1" x14ac:dyDescent="0.25">
      <c r="C452" s="41"/>
      <c r="G452" s="41"/>
      <c r="H452" s="41"/>
      <c r="I452" s="41"/>
      <c r="J452" s="133"/>
      <c r="K452" s="133"/>
      <c r="L452" s="133"/>
      <c r="M452" s="133"/>
      <c r="O452" s="11"/>
      <c r="R452" s="133"/>
      <c r="S452" s="133"/>
      <c r="T452" s="133"/>
      <c r="U452" s="133"/>
      <c r="V452" s="133"/>
      <c r="X452" s="11"/>
      <c r="Z452" s="133"/>
      <c r="AA452" s="133"/>
      <c r="AB452" s="133"/>
      <c r="AC452" s="133"/>
      <c r="AD452" s="133"/>
      <c r="AE452" s="41"/>
      <c r="AG452" s="41"/>
      <c r="AH452" s="41"/>
      <c r="AI452" s="133"/>
      <c r="AJ452" s="133"/>
      <c r="AK452" s="133"/>
      <c r="AL452" s="133"/>
      <c r="AM452" s="133"/>
      <c r="AN452" s="41"/>
      <c r="AO452" s="11"/>
      <c r="AQ452" s="41"/>
      <c r="AR452" s="133"/>
      <c r="AS452" s="133"/>
      <c r="AT452" s="133"/>
      <c r="AU452" s="133"/>
      <c r="AV452" s="133"/>
      <c r="AY452" s="41"/>
      <c r="AZ452" s="41"/>
      <c r="BA452" s="133"/>
      <c r="BB452" s="133"/>
      <c r="BC452" s="133"/>
      <c r="BD452" s="140"/>
      <c r="BE452" s="133"/>
      <c r="BF452" s="133"/>
      <c r="BG452" s="41"/>
      <c r="BH452" s="11"/>
      <c r="BI452" s="41"/>
      <c r="BJ452" s="41"/>
      <c r="BK452" s="133"/>
      <c r="BL452" s="133"/>
      <c r="BM452" s="133"/>
      <c r="BN452" s="133"/>
      <c r="BV452" s="41"/>
      <c r="BW452" s="41"/>
      <c r="BZ452" s="41"/>
    </row>
    <row r="453" spans="3:78" ht="118.5" customHeight="1" x14ac:dyDescent="0.25">
      <c r="C453" s="41"/>
      <c r="G453" s="41"/>
      <c r="H453" s="41"/>
      <c r="I453" s="41"/>
      <c r="J453" s="133"/>
      <c r="K453" s="133"/>
      <c r="L453" s="133"/>
      <c r="M453" s="133"/>
      <c r="O453" s="11"/>
      <c r="R453" s="133"/>
      <c r="S453" s="133"/>
      <c r="T453" s="133"/>
      <c r="U453" s="133"/>
      <c r="V453" s="133"/>
      <c r="X453" s="11"/>
      <c r="Z453" s="133"/>
      <c r="AA453" s="133"/>
      <c r="AB453" s="133"/>
      <c r="AC453" s="133"/>
      <c r="AD453" s="133"/>
      <c r="AE453" s="41"/>
      <c r="AG453" s="41"/>
      <c r="AH453" s="41"/>
      <c r="AI453" s="133"/>
      <c r="AJ453" s="133"/>
      <c r="AK453" s="133"/>
      <c r="AL453" s="133"/>
      <c r="AM453" s="133"/>
      <c r="AN453" s="41"/>
      <c r="AO453" s="11"/>
      <c r="AQ453" s="41"/>
      <c r="AR453" s="133"/>
      <c r="AS453" s="133"/>
      <c r="AT453" s="133"/>
      <c r="AU453" s="133"/>
      <c r="AV453" s="133"/>
      <c r="AY453" s="41"/>
      <c r="AZ453" s="41"/>
      <c r="BA453" s="133"/>
      <c r="BB453" s="133"/>
      <c r="BC453" s="133"/>
      <c r="BD453" s="140"/>
      <c r="BE453" s="133"/>
      <c r="BF453" s="133"/>
      <c r="BG453" s="41"/>
      <c r="BH453" s="11"/>
      <c r="BI453" s="41"/>
      <c r="BJ453" s="41"/>
      <c r="BK453" s="133"/>
      <c r="BL453" s="133"/>
      <c r="BM453" s="133"/>
      <c r="BN453" s="133"/>
      <c r="BV453" s="41"/>
      <c r="BW453" s="41"/>
      <c r="BZ453" s="41"/>
    </row>
    <row r="454" spans="3:78" ht="118.5" customHeight="1" x14ac:dyDescent="0.25">
      <c r="C454" s="41"/>
      <c r="G454" s="41"/>
      <c r="H454" s="41"/>
      <c r="I454" s="41"/>
      <c r="J454" s="133"/>
      <c r="K454" s="133"/>
      <c r="L454" s="133"/>
      <c r="M454" s="133"/>
      <c r="O454" s="11"/>
      <c r="R454" s="133"/>
      <c r="S454" s="133"/>
      <c r="T454" s="133"/>
      <c r="U454" s="133"/>
      <c r="V454" s="133"/>
      <c r="X454" s="11"/>
      <c r="Z454" s="133"/>
      <c r="AA454" s="133"/>
      <c r="AB454" s="133"/>
      <c r="AC454" s="133"/>
      <c r="AD454" s="133"/>
      <c r="AE454" s="41"/>
      <c r="AG454" s="41"/>
      <c r="AH454" s="41"/>
      <c r="AI454" s="133"/>
      <c r="AJ454" s="133"/>
      <c r="AK454" s="133"/>
      <c r="AL454" s="133"/>
      <c r="AM454" s="133"/>
      <c r="AN454" s="41"/>
      <c r="AO454" s="11"/>
      <c r="AQ454" s="41"/>
      <c r="AR454" s="133"/>
      <c r="AS454" s="133"/>
      <c r="AT454" s="133"/>
      <c r="AU454" s="133"/>
      <c r="AV454" s="133"/>
      <c r="AY454" s="41"/>
      <c r="AZ454" s="41"/>
      <c r="BA454" s="133"/>
      <c r="BB454" s="133"/>
      <c r="BC454" s="133"/>
      <c r="BD454" s="140"/>
      <c r="BE454" s="133"/>
      <c r="BF454" s="133"/>
      <c r="BG454" s="41"/>
      <c r="BH454" s="11"/>
      <c r="BI454" s="41"/>
      <c r="BJ454" s="41"/>
      <c r="BK454" s="133"/>
      <c r="BL454" s="133"/>
      <c r="BM454" s="133"/>
      <c r="BN454" s="133"/>
      <c r="BV454" s="41"/>
      <c r="BW454" s="41"/>
      <c r="BZ454" s="41"/>
    </row>
    <row r="455" spans="3:78" ht="118.5" customHeight="1" x14ac:dyDescent="0.25">
      <c r="C455" s="41"/>
      <c r="G455" s="41"/>
      <c r="H455" s="41"/>
      <c r="I455" s="41"/>
      <c r="J455" s="133"/>
      <c r="K455" s="133"/>
      <c r="L455" s="133"/>
      <c r="M455" s="133"/>
      <c r="O455" s="11"/>
      <c r="R455" s="133"/>
      <c r="S455" s="133"/>
      <c r="T455" s="133"/>
      <c r="U455" s="133"/>
      <c r="V455" s="133"/>
      <c r="X455" s="11"/>
      <c r="Z455" s="133"/>
      <c r="AA455" s="133"/>
      <c r="AB455" s="133"/>
      <c r="AC455" s="133"/>
      <c r="AD455" s="133"/>
      <c r="AE455" s="41"/>
      <c r="AG455" s="41"/>
      <c r="AH455" s="41"/>
      <c r="AI455" s="133"/>
      <c r="AJ455" s="133"/>
      <c r="AK455" s="133"/>
      <c r="AL455" s="133"/>
      <c r="AM455" s="133"/>
      <c r="AN455" s="41"/>
      <c r="AO455" s="11"/>
      <c r="AQ455" s="41"/>
      <c r="AR455" s="133"/>
      <c r="AS455" s="133"/>
      <c r="AT455" s="133"/>
      <c r="AU455" s="133"/>
      <c r="AV455" s="133"/>
      <c r="AY455" s="41"/>
      <c r="AZ455" s="41"/>
      <c r="BA455" s="133"/>
      <c r="BB455" s="133"/>
      <c r="BC455" s="133"/>
      <c r="BD455" s="140"/>
      <c r="BE455" s="133"/>
      <c r="BF455" s="133"/>
      <c r="BG455" s="41"/>
      <c r="BH455" s="11"/>
      <c r="BI455" s="41"/>
      <c r="BJ455" s="41"/>
      <c r="BK455" s="133"/>
      <c r="BL455" s="133"/>
      <c r="BM455" s="133"/>
      <c r="BN455" s="133"/>
      <c r="BV455" s="41"/>
      <c r="BW455" s="41"/>
      <c r="BZ455" s="41"/>
    </row>
    <row r="456" spans="3:78" ht="118.5" customHeight="1" x14ac:dyDescent="0.25">
      <c r="C456" s="41"/>
      <c r="G456" s="41"/>
      <c r="H456" s="41"/>
      <c r="I456" s="41"/>
      <c r="J456" s="133"/>
      <c r="K456" s="133"/>
      <c r="L456" s="133"/>
      <c r="M456" s="133"/>
      <c r="O456" s="11"/>
      <c r="R456" s="133"/>
      <c r="S456" s="133"/>
      <c r="T456" s="133"/>
      <c r="U456" s="133"/>
      <c r="V456" s="133"/>
      <c r="X456" s="11"/>
      <c r="Z456" s="133"/>
      <c r="AA456" s="133"/>
      <c r="AB456" s="133"/>
      <c r="AC456" s="133"/>
      <c r="AD456" s="133"/>
      <c r="AE456" s="41"/>
      <c r="AG456" s="41"/>
      <c r="AH456" s="41"/>
      <c r="AI456" s="133"/>
      <c r="AJ456" s="133"/>
      <c r="AK456" s="133"/>
      <c r="AL456" s="133"/>
      <c r="AM456" s="133"/>
      <c r="AN456" s="41"/>
      <c r="AO456" s="11"/>
      <c r="AQ456" s="41"/>
      <c r="AR456" s="133"/>
      <c r="AS456" s="133"/>
      <c r="AT456" s="133"/>
      <c r="AU456" s="133"/>
      <c r="AV456" s="133"/>
      <c r="AY456" s="41"/>
      <c r="AZ456" s="41"/>
      <c r="BA456" s="133"/>
      <c r="BB456" s="133"/>
      <c r="BC456" s="133"/>
      <c r="BD456" s="140"/>
      <c r="BE456" s="133"/>
      <c r="BF456" s="133"/>
      <c r="BG456" s="41"/>
      <c r="BH456" s="11"/>
      <c r="BI456" s="41"/>
      <c r="BJ456" s="41"/>
      <c r="BK456" s="133"/>
      <c r="BL456" s="133"/>
      <c r="BM456" s="133"/>
      <c r="BN456" s="133"/>
      <c r="BV456" s="41"/>
      <c r="BW456" s="41"/>
      <c r="BZ456" s="41"/>
    </row>
    <row r="457" spans="3:78" ht="118.5" customHeight="1" x14ac:dyDescent="0.25">
      <c r="C457" s="41"/>
      <c r="G457" s="41"/>
      <c r="H457" s="41"/>
      <c r="I457" s="41"/>
      <c r="J457" s="133"/>
      <c r="K457" s="133"/>
      <c r="L457" s="133"/>
      <c r="M457" s="133"/>
      <c r="O457" s="11"/>
      <c r="R457" s="133"/>
      <c r="S457" s="133"/>
      <c r="T457" s="133"/>
      <c r="U457" s="133"/>
      <c r="V457" s="133"/>
      <c r="X457" s="11"/>
      <c r="Z457" s="133"/>
      <c r="AA457" s="133"/>
      <c r="AB457" s="133"/>
      <c r="AC457" s="133"/>
      <c r="AD457" s="133"/>
      <c r="AE457" s="41"/>
      <c r="AG457" s="41"/>
      <c r="AH457" s="41"/>
      <c r="AI457" s="133"/>
      <c r="AJ457" s="133"/>
      <c r="AK457" s="133"/>
      <c r="AL457" s="133"/>
      <c r="AM457" s="133"/>
      <c r="AN457" s="41"/>
      <c r="AO457" s="11"/>
      <c r="AQ457" s="41"/>
      <c r="AR457" s="133"/>
      <c r="AS457" s="133"/>
      <c r="AT457" s="133"/>
      <c r="AU457" s="133"/>
      <c r="AV457" s="133"/>
      <c r="AY457" s="41"/>
      <c r="AZ457" s="41"/>
      <c r="BA457" s="133"/>
      <c r="BB457" s="133"/>
      <c r="BC457" s="133"/>
      <c r="BD457" s="140"/>
      <c r="BE457" s="133"/>
      <c r="BF457" s="133"/>
      <c r="BG457" s="41"/>
      <c r="BH457" s="11"/>
      <c r="BI457" s="41"/>
      <c r="BJ457" s="41"/>
      <c r="BK457" s="133"/>
      <c r="BL457" s="133"/>
      <c r="BM457" s="133"/>
      <c r="BN457" s="133"/>
      <c r="BV457" s="41"/>
      <c r="BW457" s="41"/>
      <c r="BZ457" s="41"/>
    </row>
    <row r="458" spans="3:78" ht="118.5" customHeight="1" x14ac:dyDescent="0.25">
      <c r="C458" s="41"/>
      <c r="G458" s="41"/>
      <c r="H458" s="41"/>
      <c r="I458" s="41"/>
      <c r="J458" s="133"/>
      <c r="K458" s="133"/>
      <c r="L458" s="133"/>
      <c r="M458" s="133"/>
      <c r="O458" s="11"/>
      <c r="R458" s="133"/>
      <c r="S458" s="133"/>
      <c r="T458" s="133"/>
      <c r="U458" s="133"/>
      <c r="V458" s="133"/>
      <c r="X458" s="11"/>
      <c r="Z458" s="133"/>
      <c r="AA458" s="133"/>
      <c r="AB458" s="133"/>
      <c r="AC458" s="133"/>
      <c r="AD458" s="133"/>
      <c r="AE458" s="41"/>
      <c r="AG458" s="41"/>
      <c r="AH458" s="41"/>
      <c r="AI458" s="133"/>
      <c r="AJ458" s="133"/>
      <c r="AK458" s="133"/>
      <c r="AL458" s="133"/>
      <c r="AM458" s="133"/>
      <c r="AN458" s="41"/>
      <c r="AO458" s="11"/>
      <c r="AQ458" s="41"/>
      <c r="AR458" s="133"/>
      <c r="AS458" s="133"/>
      <c r="AT458" s="133"/>
      <c r="AU458" s="133"/>
      <c r="AV458" s="133"/>
      <c r="AY458" s="41"/>
      <c r="AZ458" s="41"/>
      <c r="BA458" s="133"/>
      <c r="BB458" s="133"/>
      <c r="BC458" s="133"/>
      <c r="BD458" s="140"/>
      <c r="BE458" s="133"/>
      <c r="BF458" s="133"/>
      <c r="BG458" s="41"/>
      <c r="BH458" s="11"/>
      <c r="BI458" s="41"/>
      <c r="BJ458" s="41"/>
      <c r="BK458" s="133"/>
      <c r="BL458" s="133"/>
      <c r="BM458" s="133"/>
      <c r="BN458" s="133"/>
      <c r="BV458" s="41"/>
      <c r="BW458" s="41"/>
      <c r="BZ458" s="41"/>
    </row>
    <row r="459" spans="3:78" ht="118.5" customHeight="1" x14ac:dyDescent="0.25">
      <c r="C459" s="41"/>
      <c r="G459" s="41"/>
      <c r="H459" s="41"/>
      <c r="I459" s="41"/>
      <c r="J459" s="133"/>
      <c r="K459" s="133"/>
      <c r="L459" s="133"/>
      <c r="M459" s="133"/>
      <c r="O459" s="11"/>
      <c r="R459" s="133"/>
      <c r="S459" s="133"/>
      <c r="T459" s="133"/>
      <c r="U459" s="133"/>
      <c r="V459" s="133"/>
      <c r="X459" s="11"/>
      <c r="Z459" s="133"/>
      <c r="AA459" s="133"/>
      <c r="AB459" s="133"/>
      <c r="AC459" s="133"/>
      <c r="AD459" s="133"/>
      <c r="AE459" s="41"/>
      <c r="AG459" s="41"/>
      <c r="AH459" s="41"/>
      <c r="AI459" s="133"/>
      <c r="AJ459" s="133"/>
      <c r="AK459" s="133"/>
      <c r="AL459" s="133"/>
      <c r="AM459" s="133"/>
      <c r="AN459" s="41"/>
      <c r="AO459" s="11"/>
      <c r="AQ459" s="41"/>
      <c r="AR459" s="133"/>
      <c r="AS459" s="133"/>
      <c r="AT459" s="133"/>
      <c r="AU459" s="133"/>
      <c r="AV459" s="133"/>
      <c r="AY459" s="41"/>
      <c r="AZ459" s="41"/>
      <c r="BA459" s="133"/>
      <c r="BB459" s="133"/>
      <c r="BC459" s="133"/>
      <c r="BD459" s="140"/>
      <c r="BE459" s="133"/>
      <c r="BF459" s="133"/>
      <c r="BG459" s="41"/>
      <c r="BH459" s="11"/>
      <c r="BI459" s="41"/>
      <c r="BJ459" s="41"/>
      <c r="BK459" s="133"/>
      <c r="BL459" s="133"/>
      <c r="BM459" s="133"/>
      <c r="BN459" s="133"/>
      <c r="BV459" s="41"/>
      <c r="BW459" s="41"/>
      <c r="BZ459" s="41"/>
    </row>
    <row r="460" spans="3:78" ht="118.5" customHeight="1" x14ac:dyDescent="0.25">
      <c r="C460" s="41"/>
      <c r="G460" s="41"/>
      <c r="H460" s="41"/>
      <c r="I460" s="41"/>
      <c r="J460" s="133"/>
      <c r="K460" s="133"/>
      <c r="L460" s="133"/>
      <c r="M460" s="133"/>
      <c r="O460" s="11"/>
      <c r="R460" s="133"/>
      <c r="S460" s="133"/>
      <c r="T460" s="133"/>
      <c r="U460" s="133"/>
      <c r="V460" s="133"/>
      <c r="X460" s="11"/>
      <c r="Z460" s="133"/>
      <c r="AA460" s="133"/>
      <c r="AB460" s="133"/>
      <c r="AC460" s="133"/>
      <c r="AD460" s="133"/>
      <c r="AE460" s="41"/>
      <c r="AG460" s="41"/>
      <c r="AH460" s="41"/>
      <c r="AI460" s="133"/>
      <c r="AJ460" s="133"/>
      <c r="AK460" s="133"/>
      <c r="AL460" s="133"/>
      <c r="AM460" s="133"/>
      <c r="AN460" s="41"/>
      <c r="AO460" s="11"/>
      <c r="AQ460" s="41"/>
      <c r="AR460" s="133"/>
      <c r="AS460" s="133"/>
      <c r="AT460" s="133"/>
      <c r="AU460" s="133"/>
      <c r="AV460" s="133"/>
      <c r="AY460" s="41"/>
      <c r="AZ460" s="41"/>
      <c r="BA460" s="133"/>
      <c r="BB460" s="133"/>
      <c r="BC460" s="133"/>
      <c r="BD460" s="140"/>
      <c r="BE460" s="133"/>
      <c r="BF460" s="133"/>
      <c r="BG460" s="41"/>
      <c r="BH460" s="11"/>
      <c r="BI460" s="41"/>
      <c r="BJ460" s="41"/>
      <c r="BK460" s="133"/>
      <c r="BL460" s="133"/>
      <c r="BM460" s="133"/>
      <c r="BN460" s="133"/>
      <c r="BV460" s="41"/>
      <c r="BW460" s="41"/>
      <c r="BZ460" s="41"/>
    </row>
    <row r="461" spans="3:78" ht="118.5" customHeight="1" x14ac:dyDescent="0.25">
      <c r="C461" s="41"/>
      <c r="G461" s="41"/>
      <c r="H461" s="41"/>
      <c r="I461" s="41"/>
      <c r="J461" s="133"/>
      <c r="K461" s="133"/>
      <c r="L461" s="133"/>
      <c r="M461" s="133"/>
      <c r="O461" s="11"/>
      <c r="R461" s="133"/>
      <c r="S461" s="133"/>
      <c r="T461" s="133"/>
      <c r="U461" s="133"/>
      <c r="V461" s="133"/>
      <c r="X461" s="11"/>
      <c r="Z461" s="133"/>
      <c r="AA461" s="133"/>
      <c r="AB461" s="133"/>
      <c r="AC461" s="133"/>
      <c r="AD461" s="133"/>
      <c r="AE461" s="41"/>
      <c r="AG461" s="41"/>
      <c r="AH461" s="41"/>
      <c r="AI461" s="133"/>
      <c r="AJ461" s="133"/>
      <c r="AK461" s="133"/>
      <c r="AL461" s="133"/>
      <c r="AM461" s="133"/>
      <c r="AN461" s="41"/>
      <c r="AO461" s="11"/>
      <c r="AQ461" s="41"/>
      <c r="AR461" s="133"/>
      <c r="AS461" s="133"/>
      <c r="AT461" s="133"/>
      <c r="AU461" s="133"/>
      <c r="AV461" s="133"/>
      <c r="AY461" s="41"/>
      <c r="AZ461" s="41"/>
      <c r="BA461" s="133"/>
      <c r="BB461" s="133"/>
      <c r="BC461" s="133"/>
      <c r="BD461" s="140"/>
      <c r="BE461" s="133"/>
      <c r="BF461" s="133"/>
      <c r="BG461" s="41"/>
      <c r="BH461" s="11"/>
      <c r="BI461" s="41"/>
      <c r="BJ461" s="41"/>
      <c r="BK461" s="133"/>
      <c r="BL461" s="133"/>
      <c r="BM461" s="133"/>
      <c r="BN461" s="133"/>
      <c r="BV461" s="41"/>
      <c r="BW461" s="41"/>
      <c r="BZ461" s="41"/>
    </row>
    <row r="462" spans="3:78" ht="118.5" customHeight="1" x14ac:dyDescent="0.25">
      <c r="C462" s="41"/>
      <c r="G462" s="41"/>
      <c r="H462" s="41"/>
      <c r="I462" s="41"/>
      <c r="J462" s="133"/>
      <c r="K462" s="133"/>
      <c r="L462" s="133"/>
      <c r="M462" s="133"/>
      <c r="O462" s="11"/>
      <c r="R462" s="133"/>
      <c r="S462" s="133"/>
      <c r="T462" s="133"/>
      <c r="U462" s="133"/>
      <c r="V462" s="133"/>
      <c r="X462" s="11"/>
      <c r="Z462" s="133"/>
      <c r="AA462" s="133"/>
      <c r="AB462" s="133"/>
      <c r="AC462" s="133"/>
      <c r="AD462" s="133"/>
      <c r="AE462" s="41"/>
      <c r="AG462" s="41"/>
      <c r="AH462" s="41"/>
      <c r="AI462" s="133"/>
      <c r="AJ462" s="133"/>
      <c r="AK462" s="133"/>
      <c r="AL462" s="133"/>
      <c r="AM462" s="133"/>
      <c r="AN462" s="41"/>
      <c r="AO462" s="11"/>
      <c r="AQ462" s="41"/>
      <c r="AR462" s="133"/>
      <c r="AS462" s="133"/>
      <c r="AT462" s="133"/>
      <c r="AU462" s="133"/>
      <c r="AV462" s="133"/>
      <c r="AY462" s="41"/>
      <c r="AZ462" s="41"/>
      <c r="BA462" s="133"/>
      <c r="BB462" s="133"/>
      <c r="BC462" s="133"/>
      <c r="BD462" s="140"/>
      <c r="BE462" s="133"/>
      <c r="BF462" s="133"/>
      <c r="BG462" s="41"/>
      <c r="BH462" s="11"/>
      <c r="BI462" s="41"/>
      <c r="BJ462" s="41"/>
      <c r="BK462" s="133"/>
      <c r="BL462" s="133"/>
      <c r="BM462" s="133"/>
      <c r="BN462" s="133"/>
      <c r="BV462" s="41"/>
      <c r="BW462" s="41"/>
      <c r="BZ462" s="41"/>
    </row>
    <row r="463" spans="3:78" ht="118.5" customHeight="1" x14ac:dyDescent="0.25">
      <c r="C463" s="41"/>
      <c r="G463" s="41"/>
      <c r="H463" s="41"/>
      <c r="I463" s="41"/>
      <c r="J463" s="133"/>
      <c r="K463" s="133"/>
      <c r="L463" s="133"/>
      <c r="M463" s="133"/>
      <c r="O463" s="11"/>
      <c r="R463" s="133"/>
      <c r="S463" s="133"/>
      <c r="T463" s="133"/>
      <c r="U463" s="133"/>
      <c r="V463" s="133"/>
      <c r="X463" s="11"/>
      <c r="Z463" s="133"/>
      <c r="AA463" s="133"/>
      <c r="AB463" s="133"/>
      <c r="AC463" s="133"/>
      <c r="AD463" s="133"/>
      <c r="AE463" s="41"/>
      <c r="AG463" s="41"/>
      <c r="AH463" s="41"/>
      <c r="AI463" s="133"/>
      <c r="AJ463" s="133"/>
      <c r="AK463" s="133"/>
      <c r="AL463" s="133"/>
      <c r="AM463" s="133"/>
      <c r="AN463" s="41"/>
      <c r="AO463" s="11"/>
      <c r="AQ463" s="41"/>
      <c r="AR463" s="133"/>
      <c r="AS463" s="133"/>
      <c r="AT463" s="133"/>
      <c r="AU463" s="133"/>
      <c r="AV463" s="133"/>
      <c r="AY463" s="41"/>
      <c r="AZ463" s="41"/>
      <c r="BA463" s="133"/>
      <c r="BB463" s="133"/>
      <c r="BC463" s="133"/>
      <c r="BD463" s="140"/>
      <c r="BE463" s="133"/>
      <c r="BF463" s="133"/>
      <c r="BG463" s="41"/>
      <c r="BH463" s="11"/>
      <c r="BI463" s="41"/>
      <c r="BJ463" s="41"/>
      <c r="BK463" s="133"/>
      <c r="BL463" s="133"/>
      <c r="BM463" s="133"/>
      <c r="BN463" s="133"/>
      <c r="BV463" s="41"/>
      <c r="BW463" s="41"/>
      <c r="BZ463" s="41"/>
    </row>
    <row r="464" spans="3:78" ht="118.5" customHeight="1" x14ac:dyDescent="0.25">
      <c r="C464" s="41"/>
      <c r="G464" s="41"/>
      <c r="H464" s="41"/>
      <c r="I464" s="41"/>
      <c r="J464" s="133"/>
      <c r="K464" s="133"/>
      <c r="L464" s="133"/>
      <c r="M464" s="133"/>
      <c r="O464" s="11"/>
      <c r="R464" s="133"/>
      <c r="S464" s="133"/>
      <c r="T464" s="133"/>
      <c r="U464" s="133"/>
      <c r="V464" s="133"/>
      <c r="X464" s="11"/>
      <c r="Z464" s="133"/>
      <c r="AA464" s="133"/>
      <c r="AB464" s="133"/>
      <c r="AC464" s="133"/>
      <c r="AD464" s="133"/>
      <c r="AE464" s="41"/>
      <c r="AG464" s="41"/>
      <c r="AH464" s="41"/>
      <c r="AI464" s="133"/>
      <c r="AJ464" s="133"/>
      <c r="AK464" s="133"/>
      <c r="AL464" s="133"/>
      <c r="AM464" s="133"/>
      <c r="AN464" s="41"/>
      <c r="AO464" s="11"/>
      <c r="AQ464" s="41"/>
      <c r="AR464" s="133"/>
      <c r="AS464" s="133"/>
      <c r="AT464" s="133"/>
      <c r="AU464" s="133"/>
      <c r="AV464" s="133"/>
      <c r="AY464" s="41"/>
      <c r="AZ464" s="41"/>
      <c r="BA464" s="133"/>
      <c r="BB464" s="133"/>
      <c r="BC464" s="133"/>
      <c r="BD464" s="140"/>
      <c r="BE464" s="133"/>
      <c r="BF464" s="133"/>
      <c r="BG464" s="41"/>
      <c r="BH464" s="11"/>
      <c r="BI464" s="41"/>
      <c r="BJ464" s="41"/>
      <c r="BK464" s="133"/>
      <c r="BL464" s="133"/>
      <c r="BM464" s="133"/>
      <c r="BN464" s="133"/>
      <c r="BV464" s="41"/>
      <c r="BW464" s="41"/>
      <c r="BZ464" s="41"/>
    </row>
    <row r="465" spans="3:78" ht="118.5" customHeight="1" x14ac:dyDescent="0.25">
      <c r="C465" s="41"/>
      <c r="G465" s="41"/>
      <c r="H465" s="41"/>
      <c r="I465" s="41"/>
      <c r="J465" s="133"/>
      <c r="K465" s="133"/>
      <c r="L465" s="133"/>
      <c r="M465" s="133"/>
      <c r="O465" s="11"/>
      <c r="R465" s="133"/>
      <c r="S465" s="133"/>
      <c r="T465" s="133"/>
      <c r="U465" s="133"/>
      <c r="V465" s="133"/>
      <c r="X465" s="11"/>
      <c r="Z465" s="133"/>
      <c r="AA465" s="133"/>
      <c r="AB465" s="133"/>
      <c r="AC465" s="133"/>
      <c r="AD465" s="133"/>
      <c r="AE465" s="41"/>
      <c r="AG465" s="41"/>
      <c r="AH465" s="41"/>
      <c r="AI465" s="133"/>
      <c r="AJ465" s="133"/>
      <c r="AK465" s="133"/>
      <c r="AL465" s="133"/>
      <c r="AM465" s="133"/>
      <c r="AN465" s="41"/>
      <c r="AO465" s="11"/>
      <c r="AQ465" s="41"/>
      <c r="AR465" s="133"/>
      <c r="AS465" s="133"/>
      <c r="AT465" s="133"/>
      <c r="AU465" s="133"/>
      <c r="AV465" s="133"/>
      <c r="AY465" s="41"/>
      <c r="AZ465" s="41"/>
      <c r="BA465" s="133"/>
      <c r="BB465" s="133"/>
      <c r="BC465" s="133"/>
      <c r="BD465" s="140"/>
      <c r="BE465" s="133"/>
      <c r="BF465" s="133"/>
      <c r="BG465" s="41"/>
      <c r="BH465" s="11"/>
      <c r="BI465" s="41"/>
      <c r="BJ465" s="41"/>
      <c r="BK465" s="133"/>
      <c r="BL465" s="133"/>
      <c r="BM465" s="133"/>
      <c r="BN465" s="133"/>
      <c r="BV465" s="41"/>
      <c r="BW465" s="41"/>
      <c r="BZ465" s="41"/>
    </row>
    <row r="466" spans="3:78" ht="118.5" customHeight="1" x14ac:dyDescent="0.25">
      <c r="C466" s="41"/>
      <c r="G466" s="41"/>
      <c r="H466" s="41"/>
      <c r="I466" s="41"/>
      <c r="J466" s="133"/>
      <c r="K466" s="133"/>
      <c r="L466" s="133"/>
      <c r="M466" s="133"/>
      <c r="O466" s="11"/>
      <c r="R466" s="133"/>
      <c r="S466" s="133"/>
      <c r="T466" s="133"/>
      <c r="U466" s="133"/>
      <c r="V466" s="133"/>
      <c r="X466" s="11"/>
      <c r="Z466" s="133"/>
      <c r="AA466" s="133"/>
      <c r="AB466" s="133"/>
      <c r="AC466" s="133"/>
      <c r="AD466" s="133"/>
      <c r="AE466" s="41"/>
      <c r="AG466" s="41"/>
      <c r="AH466" s="41"/>
      <c r="AI466" s="133"/>
      <c r="AJ466" s="133"/>
      <c r="AK466" s="133"/>
      <c r="AL466" s="133"/>
      <c r="AM466" s="133"/>
      <c r="AN466" s="41"/>
      <c r="AO466" s="11"/>
      <c r="AQ466" s="41"/>
      <c r="AR466" s="133"/>
      <c r="AS466" s="133"/>
      <c r="AT466" s="133"/>
      <c r="AU466" s="133"/>
      <c r="AV466" s="133"/>
      <c r="AY466" s="41"/>
      <c r="AZ466" s="41"/>
      <c r="BA466" s="133"/>
      <c r="BB466" s="133"/>
      <c r="BC466" s="133"/>
      <c r="BD466" s="140"/>
      <c r="BE466" s="133"/>
      <c r="BF466" s="133"/>
      <c r="BG466" s="41"/>
      <c r="BH466" s="11"/>
      <c r="BI466" s="41"/>
      <c r="BJ466" s="41"/>
      <c r="BK466" s="133"/>
      <c r="BL466" s="133"/>
      <c r="BM466" s="133"/>
      <c r="BN466" s="133"/>
      <c r="BV466" s="41"/>
      <c r="BW466" s="41"/>
      <c r="BZ466" s="41"/>
    </row>
    <row r="467" spans="3:78" ht="118.5" customHeight="1" x14ac:dyDescent="0.25">
      <c r="C467" s="41"/>
      <c r="G467" s="41"/>
      <c r="H467" s="41"/>
      <c r="I467" s="41"/>
      <c r="J467" s="133"/>
      <c r="K467" s="133"/>
      <c r="L467" s="133"/>
      <c r="M467" s="133"/>
      <c r="O467" s="11"/>
      <c r="R467" s="133"/>
      <c r="S467" s="133"/>
      <c r="T467" s="133"/>
      <c r="U467" s="133"/>
      <c r="V467" s="133"/>
      <c r="X467" s="11"/>
      <c r="Z467" s="133"/>
      <c r="AA467" s="133"/>
      <c r="AB467" s="133"/>
      <c r="AC467" s="133"/>
      <c r="AD467" s="133"/>
      <c r="AE467" s="41"/>
      <c r="AG467" s="41"/>
      <c r="AH467" s="41"/>
      <c r="AI467" s="133"/>
      <c r="AJ467" s="133"/>
      <c r="AK467" s="133"/>
      <c r="AL467" s="133"/>
      <c r="AM467" s="133"/>
      <c r="AN467" s="41"/>
      <c r="AO467" s="11"/>
      <c r="AQ467" s="41"/>
      <c r="AR467" s="133"/>
      <c r="AS467" s="133"/>
      <c r="AT467" s="133"/>
      <c r="AU467" s="133"/>
      <c r="AV467" s="133"/>
      <c r="AY467" s="41"/>
      <c r="AZ467" s="41"/>
      <c r="BA467" s="133"/>
      <c r="BB467" s="133"/>
      <c r="BC467" s="133"/>
      <c r="BD467" s="140"/>
      <c r="BE467" s="133"/>
      <c r="BF467" s="133"/>
      <c r="BG467" s="41"/>
      <c r="BH467" s="11"/>
      <c r="BI467" s="41"/>
      <c r="BJ467" s="41"/>
      <c r="BK467" s="133"/>
      <c r="BL467" s="133"/>
      <c r="BM467" s="133"/>
      <c r="BN467" s="133"/>
      <c r="BV467" s="41"/>
      <c r="BW467" s="41"/>
      <c r="BZ467" s="41"/>
    </row>
    <row r="468" spans="3:78" ht="118.5" customHeight="1" x14ac:dyDescent="0.25">
      <c r="C468" s="41"/>
      <c r="G468" s="41"/>
      <c r="H468" s="41"/>
      <c r="I468" s="41"/>
      <c r="J468" s="133"/>
      <c r="K468" s="133"/>
      <c r="L468" s="133"/>
      <c r="M468" s="133"/>
      <c r="O468" s="11"/>
      <c r="R468" s="133"/>
      <c r="S468" s="133"/>
      <c r="T468" s="133"/>
      <c r="U468" s="133"/>
      <c r="V468" s="133"/>
      <c r="X468" s="11"/>
      <c r="Z468" s="133"/>
      <c r="AA468" s="133"/>
      <c r="AB468" s="133"/>
      <c r="AC468" s="133"/>
      <c r="AD468" s="133"/>
      <c r="AE468" s="41"/>
      <c r="AG468" s="41"/>
      <c r="AH468" s="41"/>
      <c r="AI468" s="133"/>
      <c r="AJ468" s="133"/>
      <c r="AK468" s="133"/>
      <c r="AL468" s="133"/>
      <c r="AM468" s="133"/>
      <c r="AN468" s="41"/>
      <c r="AO468" s="11"/>
      <c r="AQ468" s="41"/>
      <c r="AR468" s="133"/>
      <c r="AS468" s="133"/>
      <c r="AT468" s="133"/>
      <c r="AU468" s="133"/>
      <c r="AV468" s="133"/>
      <c r="AY468" s="41"/>
      <c r="AZ468" s="41"/>
      <c r="BA468" s="133"/>
      <c r="BB468" s="133"/>
      <c r="BC468" s="133"/>
      <c r="BD468" s="140"/>
      <c r="BE468" s="133"/>
      <c r="BF468" s="133"/>
      <c r="BG468" s="41"/>
      <c r="BH468" s="11"/>
      <c r="BI468" s="41"/>
      <c r="BJ468" s="41"/>
      <c r="BK468" s="133"/>
      <c r="BL468" s="133"/>
      <c r="BM468" s="133"/>
      <c r="BN468" s="133"/>
      <c r="BV468" s="41"/>
      <c r="BW468" s="41"/>
      <c r="BZ468" s="41"/>
    </row>
    <row r="469" spans="3:78" ht="118.5" customHeight="1" x14ac:dyDescent="0.25">
      <c r="C469" s="41"/>
      <c r="G469" s="41"/>
      <c r="H469" s="41"/>
      <c r="I469" s="41"/>
      <c r="J469" s="133"/>
      <c r="K469" s="133"/>
      <c r="L469" s="133"/>
      <c r="M469" s="133"/>
      <c r="O469" s="11"/>
      <c r="R469" s="133"/>
      <c r="S469" s="133"/>
      <c r="T469" s="133"/>
      <c r="U469" s="133"/>
      <c r="V469" s="133"/>
      <c r="X469" s="11"/>
      <c r="Z469" s="133"/>
      <c r="AA469" s="133"/>
      <c r="AB469" s="133"/>
      <c r="AC469" s="133"/>
      <c r="AD469" s="133"/>
      <c r="AE469" s="41"/>
      <c r="AG469" s="41"/>
      <c r="AH469" s="41"/>
      <c r="AI469" s="133"/>
      <c r="AJ469" s="133"/>
      <c r="AK469" s="133"/>
      <c r="AL469" s="133"/>
      <c r="AM469" s="133"/>
      <c r="AN469" s="41"/>
      <c r="AO469" s="11"/>
      <c r="AQ469" s="41"/>
      <c r="AR469" s="133"/>
      <c r="AS469" s="133"/>
      <c r="AT469" s="133"/>
      <c r="AU469" s="133"/>
      <c r="AV469" s="133"/>
      <c r="AY469" s="41"/>
      <c r="AZ469" s="41"/>
      <c r="BA469" s="133"/>
      <c r="BB469" s="133"/>
      <c r="BC469" s="133"/>
      <c r="BD469" s="140"/>
      <c r="BE469" s="133"/>
      <c r="BF469" s="133"/>
      <c r="BG469" s="41"/>
      <c r="BH469" s="11"/>
      <c r="BI469" s="41"/>
      <c r="BJ469" s="41"/>
      <c r="BK469" s="133"/>
      <c r="BL469" s="133"/>
      <c r="BM469" s="133"/>
      <c r="BN469" s="133"/>
      <c r="BV469" s="41"/>
      <c r="BW469" s="41"/>
      <c r="BZ469" s="41"/>
    </row>
    <row r="470" spans="3:78" ht="118.5" customHeight="1" x14ac:dyDescent="0.25">
      <c r="C470" s="41"/>
      <c r="G470" s="41"/>
      <c r="H470" s="41"/>
      <c r="I470" s="41"/>
      <c r="J470" s="133"/>
      <c r="K470" s="133"/>
      <c r="L470" s="133"/>
      <c r="M470" s="133"/>
      <c r="O470" s="11"/>
      <c r="R470" s="133"/>
      <c r="S470" s="133"/>
      <c r="T470" s="133"/>
      <c r="U470" s="133"/>
      <c r="V470" s="133"/>
      <c r="X470" s="11"/>
      <c r="Z470" s="133"/>
      <c r="AA470" s="133"/>
      <c r="AB470" s="133"/>
      <c r="AC470" s="133"/>
      <c r="AD470" s="133"/>
      <c r="AE470" s="41"/>
      <c r="AG470" s="41"/>
      <c r="AH470" s="41"/>
      <c r="AI470" s="133"/>
      <c r="AJ470" s="133"/>
      <c r="AK470" s="133"/>
      <c r="AL470" s="133"/>
      <c r="AM470" s="133"/>
      <c r="AN470" s="41"/>
      <c r="AO470" s="11"/>
      <c r="AQ470" s="41"/>
      <c r="AR470" s="133"/>
      <c r="AS470" s="133"/>
      <c r="AT470" s="133"/>
      <c r="AU470" s="133"/>
      <c r="AV470" s="133"/>
      <c r="AY470" s="41"/>
      <c r="AZ470" s="41"/>
      <c r="BA470" s="133"/>
      <c r="BB470" s="133"/>
      <c r="BC470" s="133"/>
      <c r="BD470" s="140"/>
      <c r="BE470" s="133"/>
      <c r="BF470" s="133"/>
      <c r="BG470" s="41"/>
      <c r="BH470" s="11"/>
      <c r="BI470" s="41"/>
      <c r="BJ470" s="41"/>
      <c r="BK470" s="133"/>
      <c r="BL470" s="133"/>
      <c r="BM470" s="133"/>
      <c r="BN470" s="133"/>
      <c r="BV470" s="41"/>
      <c r="BW470" s="41"/>
      <c r="BZ470" s="41"/>
    </row>
    <row r="471" spans="3:78" ht="118.5" customHeight="1" x14ac:dyDescent="0.25">
      <c r="C471" s="41"/>
      <c r="G471" s="41"/>
      <c r="H471" s="41"/>
      <c r="I471" s="41"/>
      <c r="J471" s="133"/>
      <c r="K471" s="133"/>
      <c r="L471" s="133"/>
      <c r="M471" s="133"/>
      <c r="O471" s="11"/>
      <c r="R471" s="133"/>
      <c r="S471" s="133"/>
      <c r="T471" s="133"/>
      <c r="U471" s="133"/>
      <c r="V471" s="133"/>
      <c r="X471" s="11"/>
      <c r="Z471" s="133"/>
      <c r="AA471" s="133"/>
      <c r="AB471" s="133"/>
      <c r="AC471" s="133"/>
      <c r="AD471" s="133"/>
      <c r="AE471" s="41"/>
      <c r="AG471" s="41"/>
      <c r="AH471" s="41"/>
      <c r="AI471" s="133"/>
      <c r="AJ471" s="133"/>
      <c r="AK471" s="133"/>
      <c r="AL471" s="133"/>
      <c r="AM471" s="133"/>
      <c r="AN471" s="41"/>
      <c r="AO471" s="11"/>
      <c r="AQ471" s="41"/>
      <c r="AR471" s="133"/>
      <c r="AS471" s="133"/>
      <c r="AT471" s="133"/>
      <c r="AU471" s="133"/>
      <c r="AV471" s="133"/>
      <c r="AY471" s="41"/>
      <c r="AZ471" s="41"/>
      <c r="BA471" s="133"/>
      <c r="BB471" s="133"/>
      <c r="BC471" s="133"/>
      <c r="BD471" s="140"/>
      <c r="BE471" s="133"/>
      <c r="BF471" s="133"/>
      <c r="BG471" s="41"/>
      <c r="BH471" s="11"/>
      <c r="BI471" s="41"/>
      <c r="BJ471" s="41"/>
      <c r="BK471" s="133"/>
      <c r="BL471" s="133"/>
      <c r="BM471" s="133"/>
      <c r="BN471" s="133"/>
      <c r="BV471" s="41"/>
      <c r="BW471" s="41"/>
      <c r="BZ471" s="41"/>
    </row>
    <row r="472" spans="3:78" ht="118.5" customHeight="1" x14ac:dyDescent="0.25">
      <c r="C472" s="41"/>
      <c r="G472" s="41"/>
      <c r="H472" s="41"/>
      <c r="I472" s="41"/>
      <c r="J472" s="133"/>
      <c r="K472" s="133"/>
      <c r="L472" s="133"/>
      <c r="M472" s="133"/>
      <c r="O472" s="11"/>
      <c r="R472" s="133"/>
      <c r="S472" s="133"/>
      <c r="T472" s="133"/>
      <c r="U472" s="133"/>
      <c r="V472" s="133"/>
      <c r="X472" s="11"/>
      <c r="Z472" s="133"/>
      <c r="AA472" s="133"/>
      <c r="AB472" s="133"/>
      <c r="AC472" s="133"/>
      <c r="AD472" s="133"/>
      <c r="AE472" s="41"/>
      <c r="AG472" s="41"/>
      <c r="AH472" s="41"/>
      <c r="AI472" s="133"/>
      <c r="AJ472" s="133"/>
      <c r="AK472" s="133"/>
      <c r="AL472" s="133"/>
      <c r="AM472" s="133"/>
      <c r="AN472" s="41"/>
      <c r="AO472" s="11"/>
      <c r="AQ472" s="41"/>
      <c r="AR472" s="133"/>
      <c r="AS472" s="133"/>
      <c r="AT472" s="133"/>
      <c r="AU472" s="133"/>
      <c r="AV472" s="133"/>
      <c r="AY472" s="41"/>
      <c r="AZ472" s="41"/>
      <c r="BA472" s="133"/>
      <c r="BB472" s="133"/>
      <c r="BC472" s="133"/>
      <c r="BD472" s="140"/>
      <c r="BE472" s="133"/>
      <c r="BF472" s="133"/>
      <c r="BG472" s="41"/>
      <c r="BH472" s="11"/>
      <c r="BI472" s="41"/>
      <c r="BJ472" s="41"/>
      <c r="BK472" s="133"/>
      <c r="BL472" s="133"/>
      <c r="BM472" s="133"/>
      <c r="BN472" s="133"/>
      <c r="BV472" s="41"/>
      <c r="BW472" s="41"/>
      <c r="BZ472" s="41"/>
    </row>
    <row r="473" spans="3:78" ht="118.5" customHeight="1" x14ac:dyDescent="0.25">
      <c r="C473" s="41"/>
      <c r="G473" s="41"/>
      <c r="H473" s="41"/>
      <c r="I473" s="41"/>
      <c r="J473" s="133"/>
      <c r="K473" s="133"/>
      <c r="L473" s="133"/>
      <c r="M473" s="133"/>
      <c r="O473" s="11"/>
      <c r="R473" s="133"/>
      <c r="S473" s="133"/>
      <c r="T473" s="133"/>
      <c r="U473" s="133"/>
      <c r="V473" s="133"/>
      <c r="X473" s="11"/>
      <c r="Z473" s="133"/>
      <c r="AA473" s="133"/>
      <c r="AB473" s="133"/>
      <c r="AC473" s="133"/>
      <c r="AD473" s="133"/>
      <c r="AE473" s="41"/>
      <c r="AG473" s="41"/>
      <c r="AH473" s="41"/>
      <c r="AI473" s="133"/>
      <c r="AJ473" s="133"/>
      <c r="AK473" s="133"/>
      <c r="AL473" s="133"/>
      <c r="AM473" s="133"/>
      <c r="AN473" s="41"/>
      <c r="AO473" s="11"/>
      <c r="AQ473" s="41"/>
      <c r="AR473" s="133"/>
      <c r="AS473" s="133"/>
      <c r="AT473" s="133"/>
      <c r="AU473" s="133"/>
      <c r="AV473" s="133"/>
      <c r="AY473" s="41"/>
      <c r="AZ473" s="41"/>
      <c r="BA473" s="133"/>
      <c r="BB473" s="133"/>
      <c r="BC473" s="133"/>
      <c r="BD473" s="140"/>
      <c r="BE473" s="133"/>
      <c r="BF473" s="133"/>
      <c r="BG473" s="41"/>
      <c r="BH473" s="11"/>
      <c r="BI473" s="41"/>
      <c r="BJ473" s="41"/>
      <c r="BK473" s="133"/>
      <c r="BL473" s="133"/>
      <c r="BM473" s="133"/>
      <c r="BN473" s="133"/>
      <c r="BV473" s="41"/>
      <c r="BW473" s="41"/>
      <c r="BZ473" s="41"/>
    </row>
    <row r="474" spans="3:78" ht="118.5" customHeight="1" x14ac:dyDescent="0.25">
      <c r="C474" s="41"/>
      <c r="G474" s="41"/>
      <c r="H474" s="41"/>
      <c r="I474" s="41"/>
      <c r="J474" s="133"/>
      <c r="K474" s="133"/>
      <c r="L474" s="133"/>
      <c r="M474" s="133"/>
      <c r="O474" s="11"/>
      <c r="R474" s="133"/>
      <c r="S474" s="133"/>
      <c r="T474" s="133"/>
      <c r="U474" s="133"/>
      <c r="V474" s="133"/>
      <c r="X474" s="11"/>
      <c r="Z474" s="133"/>
      <c r="AA474" s="133"/>
      <c r="AB474" s="133"/>
      <c r="AC474" s="133"/>
      <c r="AD474" s="133"/>
      <c r="AE474" s="41"/>
      <c r="AG474" s="41"/>
      <c r="AH474" s="41"/>
      <c r="AI474" s="133"/>
      <c r="AJ474" s="133"/>
      <c r="AK474" s="133"/>
      <c r="AL474" s="133"/>
      <c r="AM474" s="133"/>
      <c r="AN474" s="41"/>
      <c r="AO474" s="11"/>
      <c r="AQ474" s="41"/>
      <c r="AR474" s="133"/>
      <c r="AS474" s="133"/>
      <c r="AT474" s="133"/>
      <c r="AU474" s="133"/>
      <c r="AV474" s="133"/>
      <c r="AY474" s="41"/>
      <c r="AZ474" s="41"/>
      <c r="BA474" s="133"/>
      <c r="BB474" s="133"/>
      <c r="BC474" s="133"/>
      <c r="BD474" s="140"/>
      <c r="BE474" s="133"/>
      <c r="BF474" s="133"/>
      <c r="BG474" s="41"/>
      <c r="BH474" s="11"/>
      <c r="BI474" s="41"/>
      <c r="BJ474" s="41"/>
      <c r="BK474" s="133"/>
      <c r="BL474" s="133"/>
      <c r="BM474" s="133"/>
      <c r="BN474" s="133"/>
      <c r="BV474" s="41"/>
      <c r="BW474" s="41"/>
      <c r="BZ474" s="41"/>
    </row>
    <row r="475" spans="3:78" ht="118.5" customHeight="1" x14ac:dyDescent="0.25">
      <c r="C475" s="41"/>
      <c r="G475" s="41"/>
      <c r="H475" s="41"/>
      <c r="I475" s="41"/>
      <c r="J475" s="133"/>
      <c r="K475" s="133"/>
      <c r="L475" s="133"/>
      <c r="M475" s="133"/>
      <c r="O475" s="11"/>
      <c r="R475" s="133"/>
      <c r="S475" s="133"/>
      <c r="T475" s="133"/>
      <c r="U475" s="133"/>
      <c r="V475" s="133"/>
      <c r="X475" s="11"/>
      <c r="Z475" s="133"/>
      <c r="AA475" s="133"/>
      <c r="AB475" s="133"/>
      <c r="AC475" s="133"/>
      <c r="AD475" s="133"/>
      <c r="AE475" s="41"/>
      <c r="AG475" s="41"/>
      <c r="AH475" s="41"/>
      <c r="AI475" s="133"/>
      <c r="AJ475" s="133"/>
      <c r="AK475" s="133"/>
      <c r="AL475" s="133"/>
      <c r="AM475" s="133"/>
      <c r="AN475" s="41"/>
      <c r="AO475" s="11"/>
      <c r="AQ475" s="41"/>
      <c r="AR475" s="133"/>
      <c r="AS475" s="133"/>
      <c r="AT475" s="133"/>
      <c r="AU475" s="133"/>
      <c r="AV475" s="133"/>
      <c r="AY475" s="41"/>
      <c r="AZ475" s="41"/>
      <c r="BA475" s="133"/>
      <c r="BB475" s="133"/>
      <c r="BC475" s="133"/>
      <c r="BD475" s="140"/>
      <c r="BE475" s="133"/>
      <c r="BF475" s="133"/>
      <c r="BG475" s="41"/>
      <c r="BH475" s="11"/>
      <c r="BI475" s="41"/>
      <c r="BJ475" s="41"/>
      <c r="BK475" s="133"/>
      <c r="BL475" s="133"/>
      <c r="BM475" s="133"/>
      <c r="BN475" s="133"/>
      <c r="BV475" s="41"/>
      <c r="BW475" s="41"/>
      <c r="BZ475" s="41"/>
    </row>
    <row r="476" spans="3:78" ht="118.5" customHeight="1" x14ac:dyDescent="0.25">
      <c r="C476" s="41"/>
      <c r="G476" s="41"/>
      <c r="H476" s="41"/>
      <c r="I476" s="41"/>
      <c r="J476" s="133"/>
      <c r="K476" s="133"/>
      <c r="L476" s="133"/>
      <c r="M476" s="133"/>
      <c r="O476" s="11"/>
      <c r="R476" s="133"/>
      <c r="S476" s="133"/>
      <c r="T476" s="133"/>
      <c r="U476" s="133"/>
      <c r="V476" s="133"/>
      <c r="X476" s="11"/>
      <c r="Z476" s="133"/>
      <c r="AA476" s="133"/>
      <c r="AB476" s="133"/>
      <c r="AC476" s="133"/>
      <c r="AD476" s="133"/>
      <c r="AE476" s="41"/>
      <c r="AG476" s="41"/>
      <c r="AH476" s="41"/>
      <c r="AI476" s="133"/>
      <c r="AJ476" s="133"/>
      <c r="AK476" s="133"/>
      <c r="AL476" s="133"/>
      <c r="AM476" s="133"/>
      <c r="AN476" s="41"/>
      <c r="AO476" s="11"/>
      <c r="AQ476" s="41"/>
      <c r="AR476" s="133"/>
      <c r="AS476" s="133"/>
      <c r="AT476" s="133"/>
      <c r="AU476" s="133"/>
      <c r="AV476" s="133"/>
      <c r="AY476" s="41"/>
      <c r="AZ476" s="41"/>
      <c r="BA476" s="133"/>
      <c r="BB476" s="133"/>
      <c r="BC476" s="133"/>
      <c r="BD476" s="140"/>
      <c r="BE476" s="133"/>
      <c r="BF476" s="133"/>
      <c r="BG476" s="41"/>
      <c r="BH476" s="11"/>
      <c r="BI476" s="41"/>
      <c r="BJ476" s="41"/>
      <c r="BK476" s="133"/>
      <c r="BL476" s="133"/>
      <c r="BM476" s="133"/>
      <c r="BN476" s="133"/>
      <c r="BV476" s="41"/>
      <c r="BW476" s="41"/>
      <c r="BZ476" s="41"/>
    </row>
    <row r="477" spans="3:78" ht="118.5" customHeight="1" x14ac:dyDescent="0.25">
      <c r="C477" s="41"/>
      <c r="G477" s="41"/>
      <c r="H477" s="41"/>
      <c r="I477" s="41"/>
      <c r="J477" s="133"/>
      <c r="K477" s="133"/>
      <c r="L477" s="133"/>
      <c r="M477" s="133"/>
      <c r="O477" s="11"/>
      <c r="R477" s="133"/>
      <c r="S477" s="133"/>
      <c r="T477" s="133"/>
      <c r="U477" s="133"/>
      <c r="V477" s="133"/>
      <c r="X477" s="11"/>
      <c r="Z477" s="133"/>
      <c r="AA477" s="133"/>
      <c r="AB477" s="133"/>
      <c r="AC477" s="133"/>
      <c r="AD477" s="133"/>
      <c r="AE477" s="41"/>
      <c r="AG477" s="41"/>
      <c r="AH477" s="41"/>
      <c r="AI477" s="133"/>
      <c r="AJ477" s="133"/>
      <c r="AK477" s="133"/>
      <c r="AL477" s="133"/>
      <c r="AM477" s="133"/>
      <c r="AN477" s="41"/>
      <c r="AO477" s="11"/>
      <c r="AQ477" s="41"/>
      <c r="AR477" s="133"/>
      <c r="AS477" s="133"/>
      <c r="AT477" s="133"/>
      <c r="AU477" s="133"/>
      <c r="AV477" s="133"/>
      <c r="AY477" s="41"/>
      <c r="AZ477" s="41"/>
      <c r="BA477" s="133"/>
      <c r="BB477" s="133"/>
      <c r="BC477" s="133"/>
      <c r="BD477" s="140"/>
      <c r="BE477" s="133"/>
      <c r="BF477" s="133"/>
      <c r="BG477" s="41"/>
      <c r="BH477" s="11"/>
      <c r="BI477" s="41"/>
      <c r="BJ477" s="41"/>
      <c r="BK477" s="133"/>
      <c r="BL477" s="133"/>
      <c r="BM477" s="133"/>
      <c r="BN477" s="133"/>
      <c r="BV477" s="41"/>
      <c r="BW477" s="41"/>
      <c r="BZ477" s="41"/>
    </row>
    <row r="478" spans="3:78" ht="118.5" customHeight="1" x14ac:dyDescent="0.25">
      <c r="C478" s="41"/>
      <c r="G478" s="41"/>
      <c r="H478" s="41"/>
      <c r="I478" s="41"/>
      <c r="J478" s="133"/>
      <c r="K478" s="133"/>
      <c r="L478" s="133"/>
      <c r="M478" s="133"/>
      <c r="O478" s="11"/>
      <c r="R478" s="133"/>
      <c r="S478" s="133"/>
      <c r="T478" s="133"/>
      <c r="U478" s="133"/>
      <c r="V478" s="133"/>
      <c r="X478" s="11"/>
      <c r="Z478" s="133"/>
      <c r="AA478" s="133"/>
      <c r="AB478" s="133"/>
      <c r="AC478" s="133"/>
      <c r="AD478" s="133"/>
      <c r="AE478" s="41"/>
      <c r="AG478" s="41"/>
      <c r="AH478" s="41"/>
      <c r="AI478" s="133"/>
      <c r="AJ478" s="133"/>
      <c r="AK478" s="133"/>
      <c r="AL478" s="133"/>
      <c r="AM478" s="133"/>
      <c r="AN478" s="41"/>
      <c r="AO478" s="11"/>
      <c r="AQ478" s="41"/>
      <c r="AR478" s="133"/>
      <c r="AS478" s="133"/>
      <c r="AT478" s="133"/>
      <c r="AU478" s="133"/>
      <c r="AV478" s="133"/>
      <c r="AY478" s="41"/>
      <c r="AZ478" s="41"/>
      <c r="BA478" s="133"/>
      <c r="BB478" s="133"/>
      <c r="BC478" s="133"/>
      <c r="BD478" s="140"/>
      <c r="BE478" s="133"/>
      <c r="BF478" s="133"/>
      <c r="BG478" s="41"/>
      <c r="BH478" s="11"/>
      <c r="BI478" s="41"/>
      <c r="BJ478" s="41"/>
      <c r="BK478" s="133"/>
      <c r="BL478" s="133"/>
      <c r="BM478" s="133"/>
      <c r="BN478" s="133"/>
      <c r="BV478" s="41"/>
      <c r="BW478" s="41"/>
      <c r="BZ478" s="41"/>
    </row>
    <row r="479" spans="3:78" ht="118.5" customHeight="1" x14ac:dyDescent="0.25">
      <c r="C479" s="41"/>
      <c r="G479" s="41"/>
      <c r="H479" s="41"/>
      <c r="I479" s="41"/>
      <c r="J479" s="133"/>
      <c r="K479" s="133"/>
      <c r="L479" s="133"/>
      <c r="M479" s="133"/>
      <c r="O479" s="11"/>
      <c r="R479" s="133"/>
      <c r="S479" s="133"/>
      <c r="T479" s="133"/>
      <c r="U479" s="133"/>
      <c r="V479" s="133"/>
      <c r="X479" s="11"/>
      <c r="Z479" s="133"/>
      <c r="AA479" s="133"/>
      <c r="AB479" s="133"/>
      <c r="AC479" s="133"/>
      <c r="AD479" s="133"/>
      <c r="AE479" s="41"/>
      <c r="AG479" s="41"/>
      <c r="AH479" s="41"/>
      <c r="AI479" s="133"/>
      <c r="AJ479" s="133"/>
      <c r="AK479" s="133"/>
      <c r="AL479" s="133"/>
      <c r="AM479" s="133"/>
      <c r="AN479" s="41"/>
      <c r="AO479" s="11"/>
      <c r="AQ479" s="41"/>
      <c r="AR479" s="133"/>
      <c r="AS479" s="133"/>
      <c r="AT479" s="133"/>
      <c r="AU479" s="133"/>
      <c r="AV479" s="133"/>
      <c r="AY479" s="41"/>
      <c r="AZ479" s="41"/>
      <c r="BA479" s="133"/>
      <c r="BB479" s="133"/>
      <c r="BC479" s="133"/>
      <c r="BD479" s="140"/>
      <c r="BE479" s="133"/>
      <c r="BF479" s="133"/>
      <c r="BG479" s="41"/>
      <c r="BH479" s="11"/>
      <c r="BI479" s="41"/>
      <c r="BJ479" s="41"/>
      <c r="BK479" s="133"/>
      <c r="BL479" s="133"/>
      <c r="BM479" s="133"/>
      <c r="BN479" s="133"/>
      <c r="BV479" s="41"/>
      <c r="BW479" s="41"/>
      <c r="BZ479" s="41"/>
    </row>
    <row r="480" spans="3:78" ht="118.5" customHeight="1" x14ac:dyDescent="0.25">
      <c r="C480" s="41"/>
      <c r="G480" s="41"/>
      <c r="H480" s="41"/>
      <c r="I480" s="41"/>
      <c r="J480" s="133"/>
      <c r="K480" s="133"/>
      <c r="L480" s="133"/>
      <c r="M480" s="133"/>
      <c r="O480" s="11"/>
      <c r="R480" s="133"/>
      <c r="S480" s="133"/>
      <c r="T480" s="133"/>
      <c r="U480" s="133"/>
      <c r="V480" s="133"/>
      <c r="X480" s="11"/>
      <c r="Z480" s="133"/>
      <c r="AA480" s="133"/>
      <c r="AB480" s="133"/>
      <c r="AC480" s="133"/>
      <c r="AD480" s="133"/>
      <c r="AE480" s="41"/>
      <c r="AG480" s="41"/>
      <c r="AH480" s="41"/>
      <c r="AI480" s="133"/>
      <c r="AJ480" s="133"/>
      <c r="AK480" s="133"/>
      <c r="AL480" s="133"/>
      <c r="AM480" s="133"/>
      <c r="AN480" s="41"/>
      <c r="AO480" s="11"/>
      <c r="AQ480" s="41"/>
      <c r="AR480" s="133"/>
      <c r="AS480" s="133"/>
      <c r="AT480" s="133"/>
      <c r="AU480" s="133"/>
      <c r="AV480" s="133"/>
      <c r="AY480" s="41"/>
      <c r="AZ480" s="41"/>
      <c r="BA480" s="133"/>
      <c r="BB480" s="133"/>
      <c r="BC480" s="133"/>
      <c r="BD480" s="140"/>
      <c r="BE480" s="133"/>
      <c r="BF480" s="133"/>
      <c r="BG480" s="41"/>
      <c r="BH480" s="11"/>
      <c r="BI480" s="41"/>
      <c r="BJ480" s="41"/>
      <c r="BK480" s="133"/>
      <c r="BL480" s="133"/>
      <c r="BM480" s="133"/>
      <c r="BN480" s="133"/>
      <c r="BV480" s="41"/>
      <c r="BW480" s="41"/>
      <c r="BZ480" s="41"/>
    </row>
    <row r="481" spans="3:78" ht="118.5" customHeight="1" x14ac:dyDescent="0.25">
      <c r="C481" s="41"/>
      <c r="G481" s="41"/>
      <c r="H481" s="41"/>
      <c r="I481" s="41"/>
      <c r="J481" s="133"/>
      <c r="K481" s="133"/>
      <c r="L481" s="133"/>
      <c r="M481" s="133"/>
      <c r="O481" s="11"/>
      <c r="R481" s="133"/>
      <c r="S481" s="133"/>
      <c r="T481" s="133"/>
      <c r="U481" s="133"/>
      <c r="V481" s="133"/>
      <c r="X481" s="11"/>
      <c r="Z481" s="133"/>
      <c r="AA481" s="133"/>
      <c r="AB481" s="133"/>
      <c r="AC481" s="133"/>
      <c r="AD481" s="133"/>
      <c r="AE481" s="41"/>
      <c r="AG481" s="41"/>
      <c r="AH481" s="41"/>
      <c r="AI481" s="133"/>
      <c r="AJ481" s="133"/>
      <c r="AK481" s="133"/>
      <c r="AL481" s="133"/>
      <c r="AM481" s="133"/>
      <c r="AN481" s="41"/>
      <c r="AO481" s="11"/>
      <c r="AQ481" s="41"/>
      <c r="AR481" s="133"/>
      <c r="AS481" s="133"/>
      <c r="AT481" s="133"/>
      <c r="AU481" s="133"/>
      <c r="AV481" s="133"/>
      <c r="AY481" s="41"/>
      <c r="AZ481" s="41"/>
      <c r="BA481" s="133"/>
      <c r="BB481" s="133"/>
      <c r="BC481" s="133"/>
      <c r="BD481" s="140"/>
      <c r="BE481" s="133"/>
      <c r="BF481" s="133"/>
      <c r="BG481" s="41"/>
      <c r="BH481" s="11"/>
      <c r="BI481" s="41"/>
      <c r="BJ481" s="41"/>
      <c r="BK481" s="133"/>
      <c r="BL481" s="133"/>
      <c r="BM481" s="133"/>
      <c r="BN481" s="133"/>
      <c r="BV481" s="41"/>
      <c r="BW481" s="41"/>
      <c r="BZ481" s="41"/>
    </row>
    <row r="482" spans="3:78" ht="118.5" customHeight="1" x14ac:dyDescent="0.25">
      <c r="C482" s="41"/>
      <c r="G482" s="41"/>
      <c r="H482" s="41"/>
      <c r="I482" s="41"/>
      <c r="J482" s="133"/>
      <c r="K482" s="133"/>
      <c r="L482" s="133"/>
      <c r="M482" s="133"/>
      <c r="O482" s="11"/>
      <c r="R482" s="133"/>
      <c r="S482" s="133"/>
      <c r="T482" s="133"/>
      <c r="U482" s="133"/>
      <c r="V482" s="133"/>
      <c r="X482" s="11"/>
      <c r="Z482" s="133"/>
      <c r="AA482" s="133"/>
      <c r="AB482" s="133"/>
      <c r="AC482" s="133"/>
      <c r="AD482" s="133"/>
      <c r="AE482" s="41"/>
      <c r="AG482" s="41"/>
      <c r="AH482" s="41"/>
      <c r="AI482" s="133"/>
      <c r="AJ482" s="133"/>
      <c r="AK482" s="133"/>
      <c r="AL482" s="133"/>
      <c r="AM482" s="133"/>
      <c r="AN482" s="41"/>
      <c r="AO482" s="11"/>
      <c r="AQ482" s="41"/>
      <c r="AR482" s="133"/>
      <c r="AS482" s="133"/>
      <c r="AT482" s="133"/>
      <c r="AU482" s="133"/>
      <c r="AV482" s="133"/>
      <c r="AY482" s="41"/>
      <c r="AZ482" s="41"/>
      <c r="BA482" s="133"/>
      <c r="BB482" s="133"/>
      <c r="BC482" s="133"/>
      <c r="BD482" s="140"/>
      <c r="BE482" s="133"/>
      <c r="BF482" s="133"/>
      <c r="BG482" s="41"/>
      <c r="BH482" s="11"/>
      <c r="BI482" s="41"/>
      <c r="BJ482" s="41"/>
      <c r="BK482" s="133"/>
      <c r="BL482" s="133"/>
      <c r="BM482" s="133"/>
      <c r="BN482" s="133"/>
      <c r="BV482" s="41"/>
      <c r="BW482" s="41"/>
      <c r="BZ482" s="41"/>
    </row>
    <row r="483" spans="3:78" ht="118.5" customHeight="1" x14ac:dyDescent="0.25">
      <c r="C483" s="41"/>
      <c r="G483" s="41"/>
      <c r="H483" s="41"/>
      <c r="I483" s="41"/>
      <c r="J483" s="133"/>
      <c r="K483" s="133"/>
      <c r="L483" s="133"/>
      <c r="M483" s="133"/>
      <c r="O483" s="11"/>
      <c r="R483" s="133"/>
      <c r="S483" s="133"/>
      <c r="T483" s="133"/>
      <c r="U483" s="133"/>
      <c r="V483" s="133"/>
      <c r="X483" s="11"/>
      <c r="Z483" s="133"/>
      <c r="AA483" s="133"/>
      <c r="AB483" s="133"/>
      <c r="AC483" s="133"/>
      <c r="AD483" s="133"/>
      <c r="AE483" s="41"/>
      <c r="AG483" s="41"/>
      <c r="AH483" s="41"/>
      <c r="AI483" s="133"/>
      <c r="AJ483" s="133"/>
      <c r="AK483" s="133"/>
      <c r="AL483" s="133"/>
      <c r="AM483" s="133"/>
      <c r="AN483" s="41"/>
      <c r="AO483" s="11"/>
      <c r="AQ483" s="41"/>
      <c r="AR483" s="133"/>
      <c r="AS483" s="133"/>
      <c r="AT483" s="133"/>
      <c r="AU483" s="133"/>
      <c r="AV483" s="133"/>
      <c r="AY483" s="41"/>
      <c r="AZ483" s="41"/>
      <c r="BA483" s="133"/>
      <c r="BB483" s="133"/>
      <c r="BC483" s="133"/>
      <c r="BD483" s="140"/>
      <c r="BE483" s="133"/>
      <c r="BF483" s="133"/>
      <c r="BG483" s="41"/>
      <c r="BH483" s="11"/>
      <c r="BI483" s="41"/>
      <c r="BJ483" s="41"/>
      <c r="BK483" s="133"/>
      <c r="BL483" s="133"/>
      <c r="BM483" s="133"/>
      <c r="BN483" s="133"/>
      <c r="BV483" s="41"/>
      <c r="BW483" s="41"/>
      <c r="BZ483" s="41"/>
    </row>
    <row r="484" spans="3:78" ht="118.5" customHeight="1" x14ac:dyDescent="0.25">
      <c r="C484" s="41"/>
      <c r="G484" s="41"/>
      <c r="H484" s="41"/>
      <c r="I484" s="41"/>
      <c r="J484" s="133"/>
      <c r="K484" s="133"/>
      <c r="L484" s="133"/>
      <c r="M484" s="133"/>
      <c r="O484" s="11"/>
      <c r="R484" s="133"/>
      <c r="S484" s="133"/>
      <c r="T484" s="133"/>
      <c r="U484" s="133"/>
      <c r="V484" s="133"/>
      <c r="X484" s="11"/>
      <c r="Z484" s="133"/>
      <c r="AA484" s="133"/>
      <c r="AB484" s="133"/>
      <c r="AC484" s="133"/>
      <c r="AD484" s="133"/>
      <c r="AE484" s="41"/>
      <c r="AG484" s="41"/>
      <c r="AH484" s="41"/>
      <c r="AI484" s="133"/>
      <c r="AJ484" s="133"/>
      <c r="AK484" s="133"/>
      <c r="AL484" s="133"/>
      <c r="AM484" s="133"/>
      <c r="AN484" s="41"/>
      <c r="AO484" s="11"/>
      <c r="AQ484" s="41"/>
      <c r="AR484" s="133"/>
      <c r="AS484" s="133"/>
      <c r="AT484" s="133"/>
      <c r="AU484" s="133"/>
      <c r="AV484" s="133"/>
      <c r="AY484" s="41"/>
      <c r="AZ484" s="41"/>
      <c r="BA484" s="133"/>
      <c r="BB484" s="133"/>
      <c r="BC484" s="133"/>
      <c r="BD484" s="140"/>
      <c r="BE484" s="133"/>
      <c r="BF484" s="133"/>
      <c r="BG484" s="41"/>
      <c r="BH484" s="11"/>
      <c r="BI484" s="41"/>
      <c r="BJ484" s="41"/>
      <c r="BK484" s="133"/>
      <c r="BL484" s="133"/>
      <c r="BM484" s="133"/>
      <c r="BN484" s="133"/>
      <c r="BV484" s="41"/>
      <c r="BW484" s="41"/>
      <c r="BZ484" s="41"/>
    </row>
    <row r="485" spans="3:78" ht="118.5" customHeight="1" x14ac:dyDescent="0.25">
      <c r="C485" s="41"/>
      <c r="G485" s="41"/>
      <c r="H485" s="41"/>
      <c r="I485" s="41"/>
      <c r="J485" s="133"/>
      <c r="K485" s="133"/>
      <c r="L485" s="133"/>
      <c r="M485" s="133"/>
      <c r="O485" s="11"/>
      <c r="R485" s="133"/>
      <c r="S485" s="133"/>
      <c r="T485" s="133"/>
      <c r="U485" s="133"/>
      <c r="V485" s="133"/>
      <c r="X485" s="11"/>
      <c r="Z485" s="133"/>
      <c r="AA485" s="133"/>
      <c r="AB485" s="133"/>
      <c r="AC485" s="133"/>
      <c r="AD485" s="133"/>
      <c r="AE485" s="41"/>
      <c r="AG485" s="41"/>
      <c r="AH485" s="41"/>
      <c r="AI485" s="133"/>
      <c r="AJ485" s="133"/>
      <c r="AK485" s="133"/>
      <c r="AL485" s="133"/>
      <c r="AM485" s="133"/>
      <c r="AN485" s="41"/>
      <c r="AO485" s="11"/>
      <c r="AQ485" s="41"/>
      <c r="AR485" s="133"/>
      <c r="AS485" s="133"/>
      <c r="AT485" s="133"/>
      <c r="AU485" s="133"/>
      <c r="AV485" s="133"/>
      <c r="AY485" s="41"/>
      <c r="AZ485" s="41"/>
      <c r="BA485" s="133"/>
      <c r="BB485" s="133"/>
      <c r="BC485" s="133"/>
      <c r="BD485" s="140"/>
      <c r="BE485" s="133"/>
      <c r="BF485" s="133"/>
      <c r="BG485" s="41"/>
      <c r="BH485" s="11"/>
      <c r="BI485" s="41"/>
      <c r="BJ485" s="41"/>
      <c r="BK485" s="133"/>
      <c r="BL485" s="133"/>
      <c r="BM485" s="133"/>
      <c r="BN485" s="133"/>
      <c r="BV485" s="41"/>
      <c r="BW485" s="41"/>
      <c r="BZ485" s="41"/>
    </row>
    <row r="486" spans="3:78" ht="118.5" customHeight="1" x14ac:dyDescent="0.25">
      <c r="C486" s="41"/>
      <c r="G486" s="41"/>
      <c r="H486" s="41"/>
      <c r="I486" s="41"/>
      <c r="J486" s="133"/>
      <c r="K486" s="133"/>
      <c r="L486" s="133"/>
      <c r="M486" s="133"/>
      <c r="O486" s="11"/>
      <c r="R486" s="133"/>
      <c r="S486" s="133"/>
      <c r="T486" s="133"/>
      <c r="U486" s="133"/>
      <c r="V486" s="133"/>
      <c r="X486" s="11"/>
      <c r="Z486" s="133"/>
      <c r="AA486" s="133"/>
      <c r="AB486" s="133"/>
      <c r="AC486" s="133"/>
      <c r="AD486" s="133"/>
      <c r="AE486" s="41"/>
      <c r="AG486" s="41"/>
      <c r="AH486" s="41"/>
      <c r="AI486" s="133"/>
      <c r="AJ486" s="133"/>
      <c r="AK486" s="133"/>
      <c r="AL486" s="133"/>
      <c r="AM486" s="133"/>
      <c r="AN486" s="41"/>
      <c r="AO486" s="11"/>
      <c r="AQ486" s="41"/>
      <c r="AR486" s="133"/>
      <c r="AS486" s="133"/>
      <c r="AT486" s="133"/>
      <c r="AU486" s="133"/>
      <c r="AV486" s="133"/>
      <c r="AY486" s="41"/>
      <c r="AZ486" s="41"/>
      <c r="BA486" s="133"/>
      <c r="BB486" s="133"/>
      <c r="BC486" s="133"/>
      <c r="BD486" s="140"/>
      <c r="BE486" s="133"/>
      <c r="BF486" s="133"/>
      <c r="BG486" s="41"/>
      <c r="BH486" s="11"/>
      <c r="BI486" s="41"/>
      <c r="BJ486" s="41"/>
      <c r="BK486" s="133"/>
      <c r="BL486" s="133"/>
      <c r="BM486" s="133"/>
      <c r="BN486" s="133"/>
      <c r="BV486" s="41"/>
      <c r="BW486" s="41"/>
      <c r="BZ486" s="41"/>
    </row>
    <row r="487" spans="3:78" ht="118.5" customHeight="1" x14ac:dyDescent="0.25">
      <c r="C487" s="41"/>
      <c r="G487" s="41"/>
      <c r="H487" s="41"/>
      <c r="I487" s="41"/>
      <c r="J487" s="133"/>
      <c r="K487" s="133"/>
      <c r="L487" s="133"/>
      <c r="M487" s="133"/>
      <c r="O487" s="11"/>
      <c r="R487" s="133"/>
      <c r="S487" s="133"/>
      <c r="T487" s="133"/>
      <c r="U487" s="133"/>
      <c r="V487" s="133"/>
      <c r="X487" s="11"/>
      <c r="Z487" s="133"/>
      <c r="AA487" s="133"/>
      <c r="AB487" s="133"/>
      <c r="AC487" s="133"/>
      <c r="AD487" s="133"/>
      <c r="AE487" s="41"/>
      <c r="AG487" s="41"/>
      <c r="AH487" s="41"/>
      <c r="AI487" s="133"/>
      <c r="AJ487" s="133"/>
      <c r="AK487" s="133"/>
      <c r="AL487" s="133"/>
      <c r="AM487" s="133"/>
      <c r="AN487" s="41"/>
      <c r="AO487" s="11"/>
      <c r="AQ487" s="41"/>
      <c r="AR487" s="133"/>
      <c r="AS487" s="133"/>
      <c r="AT487" s="133"/>
      <c r="AU487" s="133"/>
      <c r="AV487" s="133"/>
      <c r="AY487" s="41"/>
      <c r="AZ487" s="41"/>
      <c r="BA487" s="133"/>
      <c r="BB487" s="133"/>
      <c r="BC487" s="133"/>
      <c r="BD487" s="140"/>
      <c r="BE487" s="133"/>
      <c r="BF487" s="133"/>
      <c r="BG487" s="41"/>
      <c r="BH487" s="11"/>
      <c r="BI487" s="41"/>
      <c r="BJ487" s="41"/>
      <c r="BK487" s="133"/>
      <c r="BL487" s="133"/>
      <c r="BM487" s="133"/>
      <c r="BN487" s="133"/>
      <c r="BV487" s="41"/>
      <c r="BW487" s="41"/>
      <c r="BZ487" s="41"/>
    </row>
    <row r="488" spans="3:78" ht="118.5" customHeight="1" x14ac:dyDescent="0.25">
      <c r="C488" s="41"/>
      <c r="G488" s="41"/>
      <c r="H488" s="41"/>
      <c r="I488" s="41"/>
      <c r="J488" s="133"/>
      <c r="K488" s="133"/>
      <c r="L488" s="133"/>
      <c r="M488" s="133"/>
      <c r="O488" s="11"/>
      <c r="R488" s="133"/>
      <c r="S488" s="133"/>
      <c r="T488" s="133"/>
      <c r="U488" s="133"/>
      <c r="V488" s="133"/>
      <c r="X488" s="11"/>
      <c r="Z488" s="133"/>
      <c r="AA488" s="133"/>
      <c r="AB488" s="133"/>
      <c r="AC488" s="133"/>
      <c r="AD488" s="133"/>
      <c r="AE488" s="41"/>
      <c r="AG488" s="41"/>
      <c r="AH488" s="41"/>
      <c r="AI488" s="133"/>
      <c r="AJ488" s="133"/>
      <c r="AK488" s="133"/>
      <c r="AL488" s="133"/>
      <c r="AM488" s="133"/>
      <c r="AN488" s="41"/>
      <c r="AO488" s="11"/>
      <c r="AQ488" s="41"/>
      <c r="AR488" s="133"/>
      <c r="AS488" s="133"/>
      <c r="AT488" s="133"/>
      <c r="AU488" s="133"/>
      <c r="AV488" s="133"/>
      <c r="AY488" s="41"/>
      <c r="AZ488" s="41"/>
      <c r="BA488" s="133"/>
      <c r="BB488" s="133"/>
      <c r="BC488" s="133"/>
      <c r="BD488" s="140"/>
      <c r="BE488" s="133"/>
      <c r="BF488" s="133"/>
      <c r="BG488" s="41"/>
      <c r="BH488" s="11"/>
      <c r="BI488" s="41"/>
      <c r="BJ488" s="41"/>
      <c r="BK488" s="133"/>
      <c r="BL488" s="133"/>
      <c r="BM488" s="133"/>
      <c r="BN488" s="133"/>
      <c r="BV488" s="41"/>
      <c r="BW488" s="41"/>
      <c r="BZ488" s="41"/>
    </row>
    <row r="489" spans="3:78" ht="118.5" customHeight="1" x14ac:dyDescent="0.25">
      <c r="C489" s="41"/>
      <c r="G489" s="41"/>
      <c r="H489" s="41"/>
      <c r="I489" s="41"/>
      <c r="J489" s="133"/>
      <c r="K489" s="133"/>
      <c r="L489" s="133"/>
      <c r="M489" s="133"/>
      <c r="O489" s="11"/>
      <c r="R489" s="133"/>
      <c r="S489" s="133"/>
      <c r="T489" s="133"/>
      <c r="U489" s="133"/>
      <c r="V489" s="133"/>
      <c r="X489" s="11"/>
      <c r="Z489" s="133"/>
      <c r="AA489" s="133"/>
      <c r="AB489" s="133"/>
      <c r="AC489" s="133"/>
      <c r="AD489" s="133"/>
      <c r="AE489" s="41"/>
      <c r="AG489" s="41"/>
      <c r="AH489" s="41"/>
      <c r="AI489" s="133"/>
      <c r="AJ489" s="133"/>
      <c r="AK489" s="133"/>
      <c r="AL489" s="133"/>
      <c r="AM489" s="133"/>
      <c r="AN489" s="41"/>
      <c r="AO489" s="11"/>
      <c r="AQ489" s="41"/>
      <c r="AR489" s="133"/>
      <c r="AS489" s="133"/>
      <c r="AT489" s="133"/>
      <c r="AU489" s="133"/>
      <c r="AV489" s="133"/>
      <c r="AY489" s="41"/>
      <c r="AZ489" s="41"/>
      <c r="BA489" s="133"/>
      <c r="BB489" s="133"/>
      <c r="BC489" s="133"/>
      <c r="BD489" s="140"/>
      <c r="BE489" s="133"/>
      <c r="BF489" s="133"/>
      <c r="BG489" s="41"/>
      <c r="BH489" s="11"/>
      <c r="BI489" s="41"/>
      <c r="BJ489" s="41"/>
      <c r="BK489" s="133"/>
      <c r="BL489" s="133"/>
      <c r="BM489" s="133"/>
      <c r="BN489" s="133"/>
      <c r="BV489" s="41"/>
      <c r="BW489" s="41"/>
      <c r="BZ489" s="41"/>
    </row>
    <row r="490" spans="3:78" ht="118.5" customHeight="1" x14ac:dyDescent="0.25">
      <c r="C490" s="41"/>
      <c r="G490" s="41"/>
      <c r="H490" s="41"/>
      <c r="I490" s="41"/>
      <c r="J490" s="133"/>
      <c r="K490" s="133"/>
      <c r="L490" s="133"/>
      <c r="M490" s="133"/>
      <c r="O490" s="11"/>
      <c r="R490" s="133"/>
      <c r="S490" s="133"/>
      <c r="T490" s="133"/>
      <c r="U490" s="133"/>
      <c r="V490" s="133"/>
      <c r="X490" s="11"/>
      <c r="Z490" s="133"/>
      <c r="AA490" s="133"/>
      <c r="AB490" s="133"/>
      <c r="AC490" s="133"/>
      <c r="AD490" s="133"/>
      <c r="AE490" s="41"/>
      <c r="AG490" s="41"/>
      <c r="AH490" s="41"/>
      <c r="AI490" s="133"/>
      <c r="AJ490" s="133"/>
      <c r="AK490" s="133"/>
      <c r="AL490" s="133"/>
      <c r="AM490" s="133"/>
      <c r="AN490" s="41"/>
      <c r="AO490" s="11"/>
      <c r="AQ490" s="41"/>
      <c r="AR490" s="133"/>
      <c r="AS490" s="133"/>
      <c r="AT490" s="133"/>
      <c r="AU490" s="133"/>
      <c r="AV490" s="133"/>
      <c r="AY490" s="41"/>
      <c r="AZ490" s="41"/>
      <c r="BA490" s="133"/>
      <c r="BB490" s="133"/>
      <c r="BC490" s="133"/>
      <c r="BD490" s="140"/>
      <c r="BE490" s="133"/>
      <c r="BF490" s="133"/>
      <c r="BG490" s="41"/>
      <c r="BH490" s="11"/>
      <c r="BI490" s="41"/>
      <c r="BJ490" s="41"/>
      <c r="BK490" s="133"/>
      <c r="BL490" s="133"/>
      <c r="BM490" s="133"/>
      <c r="BN490" s="133"/>
      <c r="BV490" s="41"/>
      <c r="BW490" s="41"/>
      <c r="BZ490" s="41"/>
    </row>
    <row r="491" spans="3:78" ht="118.5" customHeight="1" x14ac:dyDescent="0.25">
      <c r="C491" s="41"/>
      <c r="G491" s="41"/>
      <c r="H491" s="41"/>
      <c r="I491" s="41"/>
      <c r="J491" s="133"/>
      <c r="K491" s="133"/>
      <c r="L491" s="133"/>
      <c r="M491" s="133"/>
      <c r="O491" s="11"/>
      <c r="R491" s="133"/>
      <c r="S491" s="133"/>
      <c r="T491" s="133"/>
      <c r="U491" s="133"/>
      <c r="V491" s="133"/>
      <c r="X491" s="11"/>
      <c r="Z491" s="133"/>
      <c r="AA491" s="133"/>
      <c r="AB491" s="133"/>
      <c r="AC491" s="133"/>
      <c r="AD491" s="133"/>
      <c r="AE491" s="41"/>
      <c r="AG491" s="41"/>
      <c r="AH491" s="41"/>
      <c r="AI491" s="133"/>
      <c r="AJ491" s="133"/>
      <c r="AK491" s="133"/>
      <c r="AL491" s="133"/>
      <c r="AM491" s="133"/>
      <c r="AN491" s="41"/>
      <c r="AO491" s="11"/>
      <c r="AQ491" s="41"/>
      <c r="AR491" s="133"/>
      <c r="AS491" s="133"/>
      <c r="AT491" s="133"/>
      <c r="AU491" s="133"/>
      <c r="AV491" s="133"/>
      <c r="AY491" s="41"/>
      <c r="AZ491" s="41"/>
      <c r="BA491" s="133"/>
      <c r="BB491" s="133"/>
      <c r="BC491" s="133"/>
      <c r="BD491" s="140"/>
      <c r="BE491" s="133"/>
      <c r="BF491" s="133"/>
      <c r="BG491" s="41"/>
      <c r="BH491" s="11"/>
      <c r="BI491" s="41"/>
      <c r="BJ491" s="41"/>
      <c r="BK491" s="133"/>
      <c r="BL491" s="133"/>
      <c r="BM491" s="133"/>
      <c r="BN491" s="133"/>
      <c r="BV491" s="41"/>
      <c r="BW491" s="41"/>
      <c r="BZ491" s="41"/>
    </row>
    <row r="492" spans="3:78" ht="118.5" customHeight="1" x14ac:dyDescent="0.25">
      <c r="C492" s="41"/>
      <c r="G492" s="41"/>
      <c r="H492" s="41"/>
      <c r="I492" s="41"/>
      <c r="J492" s="133"/>
      <c r="K492" s="133"/>
      <c r="L492" s="133"/>
      <c r="M492" s="133"/>
      <c r="O492" s="11"/>
      <c r="R492" s="133"/>
      <c r="S492" s="133"/>
      <c r="T492" s="133"/>
      <c r="U492" s="133"/>
      <c r="V492" s="133"/>
      <c r="X492" s="11"/>
      <c r="Z492" s="133"/>
      <c r="AA492" s="133"/>
      <c r="AB492" s="133"/>
      <c r="AC492" s="133"/>
      <c r="AD492" s="133"/>
      <c r="AE492" s="41"/>
      <c r="AG492" s="41"/>
      <c r="AH492" s="41"/>
      <c r="AI492" s="133"/>
      <c r="AJ492" s="133"/>
      <c r="AK492" s="133"/>
      <c r="AL492" s="133"/>
      <c r="AM492" s="133"/>
      <c r="AN492" s="41"/>
      <c r="AO492" s="11"/>
      <c r="AQ492" s="41"/>
      <c r="AR492" s="133"/>
      <c r="AS492" s="133"/>
      <c r="AT492" s="133"/>
      <c r="AU492" s="133"/>
      <c r="AV492" s="133"/>
      <c r="AY492" s="41"/>
      <c r="AZ492" s="41"/>
      <c r="BA492" s="133"/>
      <c r="BB492" s="133"/>
      <c r="BC492" s="133"/>
      <c r="BD492" s="140"/>
      <c r="BE492" s="133"/>
      <c r="BF492" s="133"/>
      <c r="BG492" s="41"/>
      <c r="BH492" s="11"/>
      <c r="BI492" s="41"/>
      <c r="BJ492" s="41"/>
      <c r="BK492" s="133"/>
      <c r="BL492" s="133"/>
      <c r="BM492" s="133"/>
      <c r="BN492" s="133"/>
      <c r="BV492" s="41"/>
      <c r="BW492" s="41"/>
      <c r="BZ492" s="41"/>
    </row>
    <row r="493" spans="3:78" ht="118.5" customHeight="1" x14ac:dyDescent="0.25">
      <c r="C493" s="41"/>
      <c r="G493" s="41"/>
      <c r="H493" s="41"/>
      <c r="I493" s="41"/>
      <c r="J493" s="133"/>
      <c r="K493" s="133"/>
      <c r="L493" s="133"/>
      <c r="M493" s="133"/>
      <c r="O493" s="11"/>
      <c r="R493" s="133"/>
      <c r="S493" s="133"/>
      <c r="T493" s="133"/>
      <c r="U493" s="133"/>
      <c r="V493" s="133"/>
      <c r="X493" s="11"/>
      <c r="Z493" s="133"/>
      <c r="AA493" s="133"/>
      <c r="AB493" s="133"/>
      <c r="AC493" s="133"/>
      <c r="AD493" s="133"/>
      <c r="AE493" s="41"/>
      <c r="AG493" s="41"/>
      <c r="AH493" s="41"/>
      <c r="AI493" s="133"/>
      <c r="AJ493" s="133"/>
      <c r="AK493" s="133"/>
      <c r="AL493" s="133"/>
      <c r="AM493" s="133"/>
      <c r="AN493" s="41"/>
      <c r="AO493" s="11"/>
      <c r="AQ493" s="41"/>
      <c r="AR493" s="133"/>
      <c r="AS493" s="133"/>
      <c r="AT493" s="133"/>
      <c r="AU493" s="133"/>
      <c r="AV493" s="133"/>
      <c r="AY493" s="41"/>
      <c r="AZ493" s="41"/>
      <c r="BA493" s="133"/>
      <c r="BB493" s="133"/>
      <c r="BC493" s="133"/>
      <c r="BD493" s="140"/>
      <c r="BE493" s="133"/>
      <c r="BF493" s="133"/>
      <c r="BG493" s="41"/>
      <c r="BH493" s="11"/>
      <c r="BI493" s="41"/>
      <c r="BJ493" s="41"/>
      <c r="BK493" s="133"/>
      <c r="BL493" s="133"/>
      <c r="BM493" s="133"/>
      <c r="BN493" s="133"/>
      <c r="BV493" s="41"/>
      <c r="BW493" s="41"/>
      <c r="BZ493" s="41"/>
    </row>
    <row r="494" spans="3:78" ht="118.5" customHeight="1" x14ac:dyDescent="0.25">
      <c r="C494" s="41"/>
      <c r="G494" s="41"/>
      <c r="H494" s="41"/>
      <c r="I494" s="41"/>
      <c r="J494" s="133"/>
      <c r="K494" s="133"/>
      <c r="L494" s="133"/>
      <c r="M494" s="133"/>
      <c r="O494" s="11"/>
      <c r="R494" s="133"/>
      <c r="S494" s="133"/>
      <c r="T494" s="133"/>
      <c r="U494" s="133"/>
      <c r="V494" s="133"/>
      <c r="X494" s="11"/>
      <c r="Z494" s="133"/>
      <c r="AA494" s="133"/>
      <c r="AB494" s="133"/>
      <c r="AC494" s="133"/>
      <c r="AD494" s="133"/>
      <c r="AE494" s="41"/>
      <c r="AG494" s="41"/>
      <c r="AH494" s="41"/>
      <c r="AI494" s="133"/>
      <c r="AJ494" s="133"/>
      <c r="AK494" s="133"/>
      <c r="AL494" s="133"/>
      <c r="AM494" s="133"/>
      <c r="AN494" s="41"/>
      <c r="AO494" s="11"/>
      <c r="AQ494" s="41"/>
      <c r="AR494" s="133"/>
      <c r="AS494" s="133"/>
      <c r="AT494" s="133"/>
      <c r="AU494" s="133"/>
      <c r="AV494" s="133"/>
      <c r="AY494" s="41"/>
      <c r="AZ494" s="41"/>
      <c r="BA494" s="133"/>
      <c r="BB494" s="133"/>
      <c r="BC494" s="133"/>
      <c r="BD494" s="140"/>
      <c r="BE494" s="133"/>
      <c r="BF494" s="133"/>
      <c r="BG494" s="41"/>
      <c r="BH494" s="11"/>
      <c r="BI494" s="41"/>
      <c r="BJ494" s="41"/>
      <c r="BK494" s="133"/>
      <c r="BL494" s="133"/>
      <c r="BM494" s="133"/>
      <c r="BN494" s="133"/>
      <c r="BV494" s="41"/>
      <c r="BW494" s="41"/>
      <c r="BZ494" s="41"/>
    </row>
    <row r="495" spans="3:78" ht="118.5" customHeight="1" x14ac:dyDescent="0.25">
      <c r="C495" s="41"/>
      <c r="G495" s="41"/>
      <c r="H495" s="41"/>
      <c r="I495" s="41"/>
      <c r="J495" s="133"/>
      <c r="K495" s="133"/>
      <c r="L495" s="133"/>
      <c r="M495" s="133"/>
      <c r="O495" s="11"/>
      <c r="R495" s="133"/>
      <c r="S495" s="133"/>
      <c r="T495" s="133"/>
      <c r="U495" s="133"/>
      <c r="V495" s="133"/>
      <c r="X495" s="11"/>
      <c r="Z495" s="133"/>
      <c r="AA495" s="133"/>
      <c r="AB495" s="133"/>
      <c r="AC495" s="133"/>
      <c r="AD495" s="133"/>
      <c r="AE495" s="41"/>
      <c r="AG495" s="41"/>
      <c r="AH495" s="41"/>
      <c r="AI495" s="133"/>
      <c r="AJ495" s="133"/>
      <c r="AK495" s="133"/>
      <c r="AL495" s="133"/>
      <c r="AM495" s="133"/>
      <c r="AN495" s="41"/>
      <c r="AO495" s="11"/>
      <c r="AQ495" s="41"/>
      <c r="AR495" s="133"/>
      <c r="AS495" s="133"/>
      <c r="AT495" s="133"/>
      <c r="AU495" s="133"/>
      <c r="AV495" s="133"/>
      <c r="AY495" s="41"/>
      <c r="AZ495" s="41"/>
      <c r="BA495" s="133"/>
      <c r="BB495" s="133"/>
      <c r="BC495" s="133"/>
      <c r="BD495" s="140"/>
      <c r="BE495" s="133"/>
      <c r="BF495" s="133"/>
      <c r="BG495" s="41"/>
      <c r="BH495" s="11"/>
      <c r="BI495" s="41"/>
      <c r="BJ495" s="41"/>
      <c r="BK495" s="133"/>
      <c r="BL495" s="133"/>
      <c r="BM495" s="133"/>
      <c r="BN495" s="133"/>
      <c r="BV495" s="41"/>
      <c r="BW495" s="41"/>
      <c r="BZ495" s="41"/>
    </row>
    <row r="496" spans="3:78" ht="118.5" customHeight="1" x14ac:dyDescent="0.25">
      <c r="C496" s="41"/>
      <c r="G496" s="41"/>
      <c r="H496" s="41"/>
      <c r="I496" s="41"/>
      <c r="J496" s="133"/>
      <c r="K496" s="133"/>
      <c r="L496" s="133"/>
      <c r="M496" s="133"/>
      <c r="O496" s="11"/>
      <c r="R496" s="133"/>
      <c r="S496" s="133"/>
      <c r="T496" s="133"/>
      <c r="U496" s="133"/>
      <c r="V496" s="133"/>
      <c r="X496" s="11"/>
      <c r="Z496" s="133"/>
      <c r="AA496" s="133"/>
      <c r="AB496" s="133"/>
      <c r="AC496" s="133"/>
      <c r="AD496" s="133"/>
      <c r="AE496" s="41"/>
      <c r="AG496" s="41"/>
      <c r="AH496" s="41"/>
      <c r="AI496" s="133"/>
      <c r="AJ496" s="133"/>
      <c r="AK496" s="133"/>
      <c r="AL496" s="133"/>
      <c r="AM496" s="133"/>
      <c r="AN496" s="41"/>
      <c r="AO496" s="11"/>
      <c r="AQ496" s="41"/>
      <c r="AR496" s="133"/>
      <c r="AS496" s="133"/>
      <c r="AT496" s="133"/>
      <c r="AU496" s="133"/>
      <c r="AV496" s="133"/>
      <c r="AY496" s="41"/>
      <c r="AZ496" s="41"/>
      <c r="BA496" s="133"/>
      <c r="BB496" s="133"/>
      <c r="BC496" s="133"/>
      <c r="BD496" s="140"/>
      <c r="BE496" s="133"/>
      <c r="BF496" s="133"/>
      <c r="BG496" s="41"/>
      <c r="BH496" s="11"/>
      <c r="BI496" s="41"/>
      <c r="BJ496" s="41"/>
      <c r="BK496" s="133"/>
      <c r="BL496" s="133"/>
      <c r="BM496" s="133"/>
      <c r="BN496" s="133"/>
      <c r="BV496" s="41"/>
      <c r="BW496" s="41"/>
      <c r="BZ496" s="41"/>
    </row>
    <row r="497" spans="3:78" ht="118.5" customHeight="1" x14ac:dyDescent="0.25">
      <c r="C497" s="41"/>
      <c r="G497" s="41"/>
      <c r="H497" s="41"/>
      <c r="I497" s="41"/>
      <c r="J497" s="133"/>
      <c r="K497" s="133"/>
      <c r="L497" s="133"/>
      <c r="M497" s="133"/>
      <c r="O497" s="11"/>
      <c r="R497" s="133"/>
      <c r="S497" s="133"/>
      <c r="T497" s="133"/>
      <c r="U497" s="133"/>
      <c r="V497" s="133"/>
      <c r="X497" s="11"/>
      <c r="Z497" s="133"/>
      <c r="AA497" s="133"/>
      <c r="AB497" s="133"/>
      <c r="AC497" s="133"/>
      <c r="AD497" s="133"/>
      <c r="AE497" s="41"/>
      <c r="AG497" s="41"/>
      <c r="AH497" s="41"/>
      <c r="AI497" s="133"/>
      <c r="AJ497" s="133"/>
      <c r="AK497" s="133"/>
      <c r="AL497" s="133"/>
      <c r="AM497" s="133"/>
      <c r="AN497" s="41"/>
      <c r="AO497" s="11"/>
      <c r="AQ497" s="41"/>
      <c r="AR497" s="133"/>
      <c r="AS497" s="133"/>
      <c r="AT497" s="133"/>
      <c r="AU497" s="133"/>
      <c r="AV497" s="133"/>
      <c r="AY497" s="41"/>
      <c r="AZ497" s="41"/>
      <c r="BA497" s="133"/>
      <c r="BB497" s="133"/>
      <c r="BC497" s="133"/>
      <c r="BD497" s="140"/>
      <c r="BE497" s="133"/>
      <c r="BF497" s="133"/>
      <c r="BG497" s="41"/>
      <c r="BH497" s="11"/>
      <c r="BI497" s="41"/>
      <c r="BJ497" s="41"/>
      <c r="BK497" s="133"/>
      <c r="BL497" s="133"/>
      <c r="BM497" s="133"/>
      <c r="BN497" s="133"/>
      <c r="BV497" s="41"/>
      <c r="BW497" s="41"/>
      <c r="BZ497" s="41"/>
    </row>
    <row r="498" spans="3:78" ht="118.5" customHeight="1" x14ac:dyDescent="0.25">
      <c r="C498" s="41"/>
      <c r="G498" s="41"/>
      <c r="H498" s="41"/>
      <c r="I498" s="41"/>
      <c r="J498" s="133"/>
      <c r="K498" s="133"/>
      <c r="L498" s="133"/>
      <c r="M498" s="133"/>
      <c r="O498" s="11"/>
      <c r="R498" s="133"/>
      <c r="S498" s="133"/>
      <c r="T498" s="133"/>
      <c r="U498" s="133"/>
      <c r="V498" s="133"/>
      <c r="X498" s="11"/>
      <c r="Z498" s="133"/>
      <c r="AA498" s="133"/>
      <c r="AB498" s="133"/>
      <c r="AC498" s="133"/>
      <c r="AD498" s="133"/>
      <c r="AE498" s="41"/>
      <c r="AG498" s="41"/>
      <c r="AH498" s="41"/>
      <c r="AI498" s="133"/>
      <c r="AJ498" s="133"/>
      <c r="AK498" s="133"/>
      <c r="AL498" s="133"/>
      <c r="AM498" s="133"/>
      <c r="AN498" s="41"/>
      <c r="AO498" s="11"/>
      <c r="AQ498" s="41"/>
      <c r="AR498" s="133"/>
      <c r="AS498" s="133"/>
      <c r="AT498" s="133"/>
      <c r="AU498" s="133"/>
      <c r="AV498" s="133"/>
      <c r="AY498" s="41"/>
      <c r="AZ498" s="41"/>
      <c r="BA498" s="133"/>
      <c r="BB498" s="133"/>
      <c r="BC498" s="133"/>
      <c r="BD498" s="140"/>
      <c r="BE498" s="133"/>
      <c r="BF498" s="133"/>
      <c r="BG498" s="41"/>
      <c r="BH498" s="11"/>
      <c r="BI498" s="41"/>
      <c r="BJ498" s="41"/>
      <c r="BK498" s="133"/>
      <c r="BL498" s="133"/>
      <c r="BM498" s="133"/>
      <c r="BN498" s="133"/>
      <c r="BV498" s="41"/>
      <c r="BW498" s="41"/>
      <c r="BZ498" s="41"/>
    </row>
    <row r="499" spans="3:78" ht="118.5" customHeight="1" x14ac:dyDescent="0.25">
      <c r="C499" s="41"/>
      <c r="G499" s="41"/>
      <c r="H499" s="41"/>
      <c r="I499" s="41"/>
      <c r="J499" s="133"/>
      <c r="K499" s="133"/>
      <c r="L499" s="133"/>
      <c r="M499" s="133"/>
      <c r="O499" s="11"/>
      <c r="R499" s="133"/>
      <c r="S499" s="133"/>
      <c r="T499" s="133"/>
      <c r="U499" s="133"/>
      <c r="V499" s="133"/>
      <c r="X499" s="11"/>
      <c r="Z499" s="133"/>
      <c r="AA499" s="133"/>
      <c r="AB499" s="133"/>
      <c r="AC499" s="133"/>
      <c r="AD499" s="133"/>
      <c r="AE499" s="41"/>
      <c r="AG499" s="41"/>
      <c r="AH499" s="41"/>
      <c r="AI499" s="133"/>
      <c r="AJ499" s="133"/>
      <c r="AK499" s="133"/>
      <c r="AL499" s="133"/>
      <c r="AM499" s="133"/>
      <c r="AN499" s="41"/>
      <c r="AO499" s="11"/>
      <c r="AQ499" s="41"/>
      <c r="AR499" s="133"/>
      <c r="AS499" s="133"/>
      <c r="AT499" s="133"/>
      <c r="AU499" s="133"/>
      <c r="AV499" s="133"/>
      <c r="AY499" s="41"/>
      <c r="AZ499" s="41"/>
      <c r="BA499" s="133"/>
      <c r="BB499" s="133"/>
      <c r="BC499" s="133"/>
      <c r="BD499" s="140"/>
      <c r="BE499" s="133"/>
      <c r="BF499" s="133"/>
      <c r="BG499" s="41"/>
      <c r="BH499" s="11"/>
      <c r="BI499" s="41"/>
      <c r="BJ499" s="41"/>
      <c r="BK499" s="133"/>
      <c r="BL499" s="133"/>
      <c r="BM499" s="133"/>
      <c r="BN499" s="133"/>
      <c r="BV499" s="41"/>
      <c r="BW499" s="41"/>
      <c r="BZ499" s="41"/>
    </row>
    <row r="500" spans="3:78" ht="118.5" customHeight="1" x14ac:dyDescent="0.25">
      <c r="C500" s="41"/>
      <c r="G500" s="41"/>
      <c r="H500" s="41"/>
      <c r="I500" s="41"/>
      <c r="J500" s="133"/>
      <c r="K500" s="133"/>
      <c r="L500" s="133"/>
      <c r="M500" s="133"/>
      <c r="O500" s="11"/>
      <c r="R500" s="133"/>
      <c r="S500" s="133"/>
      <c r="T500" s="133"/>
      <c r="U500" s="133"/>
      <c r="V500" s="133"/>
      <c r="X500" s="11"/>
      <c r="Z500" s="133"/>
      <c r="AA500" s="133"/>
      <c r="AB500" s="133"/>
      <c r="AC500" s="133"/>
      <c r="AD500" s="133"/>
      <c r="AE500" s="41"/>
      <c r="AG500" s="41"/>
      <c r="AH500" s="41"/>
      <c r="AI500" s="133"/>
      <c r="AJ500" s="133"/>
      <c r="AK500" s="133"/>
      <c r="AL500" s="133"/>
      <c r="AM500" s="133"/>
      <c r="AN500" s="41"/>
      <c r="AO500" s="11"/>
      <c r="AQ500" s="41"/>
      <c r="AR500" s="133"/>
      <c r="AS500" s="133"/>
      <c r="AT500" s="133"/>
      <c r="AU500" s="133"/>
      <c r="AV500" s="133"/>
      <c r="AY500" s="41"/>
      <c r="AZ500" s="41"/>
      <c r="BA500" s="133"/>
      <c r="BB500" s="133"/>
      <c r="BC500" s="133"/>
      <c r="BD500" s="140"/>
      <c r="BE500" s="133"/>
      <c r="BF500" s="133"/>
      <c r="BG500" s="41"/>
      <c r="BH500" s="11"/>
      <c r="BI500" s="41"/>
      <c r="BJ500" s="41"/>
      <c r="BK500" s="133"/>
      <c r="BL500" s="133"/>
      <c r="BM500" s="133"/>
      <c r="BN500" s="133"/>
      <c r="BV500" s="41"/>
      <c r="BW500" s="41"/>
      <c r="BZ500" s="41"/>
    </row>
    <row r="501" spans="3:78" ht="118.5" customHeight="1" x14ac:dyDescent="0.25">
      <c r="C501" s="41"/>
      <c r="G501" s="41"/>
      <c r="H501" s="41"/>
      <c r="I501" s="41"/>
      <c r="J501" s="133"/>
      <c r="K501" s="133"/>
      <c r="L501" s="133"/>
      <c r="M501" s="133"/>
      <c r="O501" s="11"/>
      <c r="R501" s="133"/>
      <c r="S501" s="133"/>
      <c r="T501" s="133"/>
      <c r="U501" s="133"/>
      <c r="V501" s="133"/>
      <c r="X501" s="11"/>
      <c r="Z501" s="133"/>
      <c r="AA501" s="133"/>
      <c r="AB501" s="133"/>
      <c r="AC501" s="133"/>
      <c r="AD501" s="133"/>
      <c r="AE501" s="41"/>
      <c r="AG501" s="41"/>
      <c r="AH501" s="41"/>
      <c r="AI501" s="133"/>
      <c r="AJ501" s="133"/>
      <c r="AK501" s="133"/>
      <c r="AL501" s="133"/>
      <c r="AM501" s="133"/>
      <c r="AN501" s="41"/>
      <c r="AO501" s="11"/>
      <c r="AQ501" s="41"/>
      <c r="AR501" s="133"/>
      <c r="AS501" s="133"/>
      <c r="AT501" s="133"/>
      <c r="AU501" s="133"/>
      <c r="AV501" s="133"/>
      <c r="AY501" s="41"/>
      <c r="AZ501" s="41"/>
      <c r="BA501" s="133"/>
      <c r="BB501" s="133"/>
      <c r="BC501" s="133"/>
      <c r="BD501" s="140"/>
      <c r="BE501" s="133"/>
      <c r="BF501" s="133"/>
      <c r="BG501" s="41"/>
      <c r="BH501" s="11"/>
      <c r="BI501" s="41"/>
      <c r="BJ501" s="41"/>
      <c r="BK501" s="133"/>
      <c r="BL501" s="133"/>
      <c r="BM501" s="133"/>
      <c r="BN501" s="133"/>
      <c r="BV501" s="41"/>
      <c r="BW501" s="41"/>
      <c r="BZ501" s="41"/>
    </row>
    <row r="502" spans="3:78" ht="118.5" customHeight="1" x14ac:dyDescent="0.25">
      <c r="C502" s="41"/>
      <c r="G502" s="41"/>
      <c r="H502" s="41"/>
      <c r="I502" s="41"/>
      <c r="J502" s="133"/>
      <c r="K502" s="133"/>
      <c r="L502" s="133"/>
      <c r="M502" s="133"/>
      <c r="O502" s="11"/>
      <c r="R502" s="133"/>
      <c r="S502" s="133"/>
      <c r="T502" s="133"/>
      <c r="U502" s="133"/>
      <c r="V502" s="133"/>
      <c r="X502" s="11"/>
      <c r="Z502" s="133"/>
      <c r="AA502" s="133"/>
      <c r="AB502" s="133"/>
      <c r="AC502" s="133"/>
      <c r="AD502" s="133"/>
      <c r="AE502" s="41"/>
      <c r="AG502" s="41"/>
      <c r="AH502" s="41"/>
      <c r="AI502" s="133"/>
      <c r="AJ502" s="133"/>
      <c r="AK502" s="133"/>
      <c r="AL502" s="133"/>
      <c r="AM502" s="133"/>
      <c r="AN502" s="41"/>
      <c r="AO502" s="11"/>
      <c r="AQ502" s="41"/>
      <c r="AR502" s="133"/>
      <c r="AS502" s="133"/>
      <c r="AT502" s="133"/>
      <c r="AU502" s="133"/>
      <c r="AV502" s="133"/>
      <c r="AY502" s="41"/>
      <c r="AZ502" s="41"/>
      <c r="BA502" s="133"/>
      <c r="BB502" s="133"/>
      <c r="BC502" s="133"/>
      <c r="BD502" s="140"/>
      <c r="BE502" s="133"/>
      <c r="BF502" s="133"/>
      <c r="BG502" s="41"/>
      <c r="BH502" s="11"/>
      <c r="BI502" s="41"/>
      <c r="BJ502" s="41"/>
      <c r="BK502" s="133"/>
      <c r="BL502" s="133"/>
      <c r="BM502" s="133"/>
      <c r="BN502" s="133"/>
      <c r="BV502" s="41"/>
      <c r="BW502" s="41"/>
      <c r="BZ502" s="41"/>
    </row>
    <row r="503" spans="3:78" ht="118.5" customHeight="1" x14ac:dyDescent="0.25">
      <c r="C503" s="41"/>
      <c r="G503" s="41"/>
      <c r="H503" s="41"/>
      <c r="I503" s="41"/>
      <c r="J503" s="133"/>
      <c r="K503" s="133"/>
      <c r="L503" s="133"/>
      <c r="M503" s="133"/>
      <c r="O503" s="11"/>
      <c r="R503" s="133"/>
      <c r="S503" s="133"/>
      <c r="T503" s="133"/>
      <c r="U503" s="133"/>
      <c r="V503" s="133"/>
      <c r="X503" s="11"/>
      <c r="Z503" s="133"/>
      <c r="AA503" s="133"/>
      <c r="AB503" s="133"/>
      <c r="AC503" s="133"/>
      <c r="AD503" s="133"/>
      <c r="AE503" s="41"/>
      <c r="AG503" s="41"/>
      <c r="AH503" s="41"/>
      <c r="AI503" s="133"/>
      <c r="AJ503" s="133"/>
      <c r="AK503" s="133"/>
      <c r="AL503" s="133"/>
      <c r="AM503" s="133"/>
      <c r="AN503" s="41"/>
      <c r="AO503" s="11"/>
      <c r="AQ503" s="41"/>
      <c r="AR503" s="133"/>
      <c r="AS503" s="133"/>
      <c r="AT503" s="133"/>
      <c r="AU503" s="133"/>
      <c r="AV503" s="133"/>
      <c r="AY503" s="41"/>
      <c r="AZ503" s="41"/>
      <c r="BA503" s="133"/>
      <c r="BB503" s="133"/>
      <c r="BC503" s="133"/>
      <c r="BD503" s="140"/>
      <c r="BE503" s="133"/>
      <c r="BF503" s="133"/>
      <c r="BG503" s="41"/>
      <c r="BH503" s="11"/>
      <c r="BI503" s="41"/>
      <c r="BJ503" s="41"/>
      <c r="BK503" s="133"/>
      <c r="BL503" s="133"/>
      <c r="BM503" s="133"/>
      <c r="BN503" s="133"/>
      <c r="BV503" s="41"/>
      <c r="BW503" s="41"/>
      <c r="BZ503" s="41"/>
    </row>
    <row r="504" spans="3:78" ht="118.5" customHeight="1" x14ac:dyDescent="0.25">
      <c r="C504" s="41"/>
      <c r="G504" s="41"/>
      <c r="H504" s="41"/>
      <c r="I504" s="41"/>
      <c r="J504" s="133"/>
      <c r="K504" s="133"/>
      <c r="L504" s="133"/>
      <c r="M504" s="133"/>
      <c r="O504" s="11"/>
      <c r="R504" s="133"/>
      <c r="S504" s="133"/>
      <c r="T504" s="133"/>
      <c r="U504" s="133"/>
      <c r="V504" s="133"/>
      <c r="X504" s="11"/>
      <c r="Z504" s="133"/>
      <c r="AA504" s="133"/>
      <c r="AB504" s="133"/>
      <c r="AC504" s="133"/>
      <c r="AD504" s="133"/>
      <c r="AE504" s="41"/>
      <c r="AG504" s="41"/>
      <c r="AH504" s="41"/>
      <c r="AI504" s="133"/>
      <c r="AJ504" s="133"/>
      <c r="AK504" s="133"/>
      <c r="AL504" s="133"/>
      <c r="AM504" s="133"/>
      <c r="AN504" s="41"/>
      <c r="AO504" s="11"/>
      <c r="AQ504" s="41"/>
      <c r="AR504" s="133"/>
      <c r="AS504" s="133"/>
      <c r="AT504" s="133"/>
      <c r="AU504" s="133"/>
      <c r="AV504" s="133"/>
      <c r="AY504" s="41"/>
      <c r="AZ504" s="41"/>
      <c r="BA504" s="133"/>
      <c r="BB504" s="133"/>
      <c r="BC504" s="133"/>
      <c r="BD504" s="140"/>
      <c r="BE504" s="133"/>
      <c r="BF504" s="133"/>
      <c r="BG504" s="41"/>
      <c r="BH504" s="11"/>
      <c r="BI504" s="41"/>
      <c r="BJ504" s="41"/>
      <c r="BK504" s="133"/>
      <c r="BL504" s="133"/>
      <c r="BM504" s="133"/>
      <c r="BN504" s="133"/>
      <c r="BV504" s="41"/>
      <c r="BW504" s="41"/>
      <c r="BZ504" s="41"/>
    </row>
    <row r="505" spans="3:78" ht="118.5" customHeight="1" x14ac:dyDescent="0.25">
      <c r="C505" s="41"/>
      <c r="G505" s="41"/>
      <c r="H505" s="41"/>
      <c r="I505" s="41"/>
      <c r="J505" s="133"/>
      <c r="K505" s="133"/>
      <c r="L505" s="133"/>
      <c r="M505" s="133"/>
      <c r="O505" s="11"/>
      <c r="R505" s="133"/>
      <c r="S505" s="133"/>
      <c r="T505" s="133"/>
      <c r="U505" s="133"/>
      <c r="V505" s="133"/>
      <c r="X505" s="11"/>
      <c r="Z505" s="133"/>
      <c r="AA505" s="133"/>
      <c r="AB505" s="133"/>
      <c r="AC505" s="133"/>
      <c r="AD505" s="133"/>
      <c r="AE505" s="41"/>
      <c r="AG505" s="41"/>
      <c r="AH505" s="41"/>
      <c r="AI505" s="133"/>
      <c r="AJ505" s="133"/>
      <c r="AK505" s="133"/>
      <c r="AL505" s="133"/>
      <c r="AM505" s="133"/>
      <c r="AN505" s="41"/>
      <c r="AO505" s="11"/>
      <c r="AQ505" s="41"/>
      <c r="AR505" s="133"/>
      <c r="AS505" s="133"/>
      <c r="AT505" s="133"/>
      <c r="AU505" s="133"/>
      <c r="AV505" s="133"/>
      <c r="AY505" s="41"/>
      <c r="AZ505" s="41"/>
      <c r="BA505" s="133"/>
      <c r="BB505" s="133"/>
      <c r="BC505" s="133"/>
      <c r="BD505" s="140"/>
      <c r="BE505" s="133"/>
      <c r="BF505" s="133"/>
      <c r="BG505" s="41"/>
      <c r="BH505" s="11"/>
      <c r="BI505" s="41"/>
      <c r="BJ505" s="41"/>
      <c r="BK505" s="133"/>
      <c r="BL505" s="133"/>
      <c r="BM505" s="133"/>
      <c r="BN505" s="133"/>
      <c r="BV505" s="41"/>
      <c r="BW505" s="41"/>
      <c r="BZ505" s="41"/>
    </row>
    <row r="506" spans="3:78" ht="118.5" customHeight="1" x14ac:dyDescent="0.25">
      <c r="C506" s="41"/>
      <c r="G506" s="41"/>
      <c r="H506" s="41"/>
      <c r="I506" s="41"/>
      <c r="J506" s="133"/>
      <c r="K506" s="133"/>
      <c r="L506" s="133"/>
      <c r="M506" s="133"/>
      <c r="O506" s="11"/>
      <c r="R506" s="133"/>
      <c r="S506" s="133"/>
      <c r="T506" s="133"/>
      <c r="U506" s="133"/>
      <c r="V506" s="133"/>
      <c r="X506" s="11"/>
      <c r="Z506" s="133"/>
      <c r="AA506" s="133"/>
      <c r="AB506" s="133"/>
      <c r="AC506" s="133"/>
      <c r="AD506" s="133"/>
      <c r="AE506" s="41"/>
      <c r="AG506" s="41"/>
      <c r="AH506" s="41"/>
      <c r="AI506" s="133"/>
      <c r="AJ506" s="133"/>
      <c r="AK506" s="133"/>
      <c r="AL506" s="133"/>
      <c r="AM506" s="133"/>
      <c r="AN506" s="41"/>
      <c r="AO506" s="11"/>
      <c r="AQ506" s="41"/>
      <c r="AR506" s="133"/>
      <c r="AS506" s="133"/>
      <c r="AT506" s="133"/>
      <c r="AU506" s="133"/>
      <c r="AV506" s="133"/>
      <c r="AY506" s="41"/>
      <c r="AZ506" s="41"/>
      <c r="BA506" s="133"/>
      <c r="BB506" s="133"/>
      <c r="BC506" s="133"/>
      <c r="BD506" s="140"/>
      <c r="BE506" s="133"/>
      <c r="BF506" s="133"/>
      <c r="BG506" s="41"/>
      <c r="BH506" s="11"/>
      <c r="BI506" s="41"/>
      <c r="BJ506" s="41"/>
      <c r="BK506" s="133"/>
      <c r="BL506" s="133"/>
      <c r="BM506" s="133"/>
      <c r="BN506" s="133"/>
      <c r="BV506" s="41"/>
      <c r="BW506" s="41"/>
      <c r="BZ506" s="41"/>
    </row>
    <row r="507" spans="3:78" ht="118.5" customHeight="1" x14ac:dyDescent="0.25">
      <c r="C507" s="41"/>
      <c r="G507" s="41"/>
      <c r="H507" s="41"/>
      <c r="I507" s="41"/>
      <c r="J507" s="133"/>
      <c r="K507" s="133"/>
      <c r="L507" s="133"/>
      <c r="M507" s="133"/>
      <c r="O507" s="11"/>
      <c r="R507" s="133"/>
      <c r="S507" s="133"/>
      <c r="T507" s="133"/>
      <c r="U507" s="133"/>
      <c r="V507" s="133"/>
      <c r="X507" s="11"/>
      <c r="Z507" s="133"/>
      <c r="AA507" s="133"/>
      <c r="AB507" s="133"/>
      <c r="AC507" s="133"/>
      <c r="AD507" s="133"/>
      <c r="AE507" s="41"/>
      <c r="AG507" s="41"/>
      <c r="AH507" s="41"/>
      <c r="AI507" s="133"/>
      <c r="AJ507" s="133"/>
      <c r="AK507" s="133"/>
      <c r="AL507" s="133"/>
      <c r="AM507" s="133"/>
      <c r="AN507" s="41"/>
      <c r="AO507" s="11"/>
      <c r="AQ507" s="41"/>
      <c r="AR507" s="133"/>
      <c r="AS507" s="133"/>
      <c r="AT507" s="133"/>
      <c r="AU507" s="133"/>
      <c r="AV507" s="133"/>
      <c r="AY507" s="41"/>
      <c r="AZ507" s="41"/>
      <c r="BA507" s="133"/>
      <c r="BB507" s="133"/>
      <c r="BC507" s="133"/>
      <c r="BD507" s="140"/>
      <c r="BE507" s="133"/>
      <c r="BF507" s="133"/>
      <c r="BG507" s="41"/>
      <c r="BH507" s="11"/>
      <c r="BI507" s="41"/>
      <c r="BJ507" s="41"/>
      <c r="BK507" s="133"/>
      <c r="BL507" s="133"/>
      <c r="BM507" s="133"/>
      <c r="BN507" s="133"/>
      <c r="BV507" s="41"/>
      <c r="BW507" s="41"/>
      <c r="BZ507" s="41"/>
    </row>
    <row r="508" spans="3:78" ht="118.5" customHeight="1" x14ac:dyDescent="0.25">
      <c r="C508" s="41"/>
      <c r="G508" s="41"/>
      <c r="H508" s="41"/>
      <c r="I508" s="41"/>
      <c r="J508" s="133"/>
      <c r="K508" s="133"/>
      <c r="L508" s="133"/>
      <c r="M508" s="133"/>
      <c r="O508" s="11"/>
      <c r="R508" s="133"/>
      <c r="S508" s="133"/>
      <c r="T508" s="133"/>
      <c r="U508" s="133"/>
      <c r="V508" s="133"/>
      <c r="X508" s="11"/>
      <c r="Z508" s="133"/>
      <c r="AA508" s="133"/>
      <c r="AB508" s="133"/>
      <c r="AC508" s="133"/>
      <c r="AD508" s="133"/>
      <c r="AE508" s="41"/>
      <c r="AG508" s="41"/>
      <c r="AH508" s="41"/>
      <c r="AI508" s="133"/>
      <c r="AJ508" s="133"/>
      <c r="AK508" s="133"/>
      <c r="AL508" s="133"/>
      <c r="AM508" s="133"/>
      <c r="AN508" s="41"/>
      <c r="AO508" s="11"/>
      <c r="AQ508" s="41"/>
      <c r="AR508" s="133"/>
      <c r="AS508" s="133"/>
      <c r="AT508" s="133"/>
      <c r="AU508" s="133"/>
      <c r="AV508" s="133"/>
      <c r="AY508" s="41"/>
      <c r="AZ508" s="41"/>
      <c r="BA508" s="133"/>
      <c r="BB508" s="133"/>
      <c r="BC508" s="133"/>
      <c r="BD508" s="140"/>
      <c r="BE508" s="133"/>
      <c r="BF508" s="133"/>
      <c r="BG508" s="41"/>
      <c r="BH508" s="11"/>
      <c r="BI508" s="41"/>
      <c r="BJ508" s="41"/>
      <c r="BK508" s="133"/>
      <c r="BL508" s="133"/>
      <c r="BM508" s="133"/>
      <c r="BN508" s="133"/>
      <c r="BV508" s="41"/>
      <c r="BW508" s="41"/>
      <c r="BZ508" s="41"/>
    </row>
    <row r="509" spans="3:78" ht="118.5" customHeight="1" x14ac:dyDescent="0.25">
      <c r="C509" s="41"/>
      <c r="G509" s="41"/>
      <c r="H509" s="41"/>
      <c r="I509" s="41"/>
      <c r="J509" s="133"/>
      <c r="K509" s="133"/>
      <c r="L509" s="133"/>
      <c r="M509" s="133"/>
      <c r="O509" s="11"/>
      <c r="R509" s="133"/>
      <c r="S509" s="133"/>
      <c r="T509" s="133"/>
      <c r="U509" s="133"/>
      <c r="V509" s="133"/>
      <c r="X509" s="11"/>
      <c r="Z509" s="133"/>
      <c r="AA509" s="133"/>
      <c r="AB509" s="133"/>
      <c r="AC509" s="133"/>
      <c r="AD509" s="133"/>
      <c r="AE509" s="41"/>
      <c r="AG509" s="41"/>
      <c r="AH509" s="41"/>
      <c r="AI509" s="133"/>
      <c r="AJ509" s="133"/>
      <c r="AK509" s="133"/>
      <c r="AL509" s="133"/>
      <c r="AM509" s="133"/>
      <c r="AN509" s="41"/>
      <c r="AO509" s="11"/>
      <c r="AQ509" s="41"/>
      <c r="AR509" s="133"/>
      <c r="AS509" s="133"/>
      <c r="AT509" s="133"/>
      <c r="AU509" s="133"/>
      <c r="AV509" s="133"/>
      <c r="AY509" s="41"/>
      <c r="AZ509" s="41"/>
      <c r="BA509" s="133"/>
      <c r="BB509" s="133"/>
      <c r="BC509" s="133"/>
      <c r="BD509" s="140"/>
      <c r="BE509" s="133"/>
      <c r="BF509" s="133"/>
      <c r="BG509" s="41"/>
      <c r="BH509" s="11"/>
      <c r="BI509" s="41"/>
      <c r="BJ509" s="41"/>
      <c r="BK509" s="133"/>
      <c r="BL509" s="133"/>
      <c r="BM509" s="133"/>
      <c r="BN509" s="133"/>
      <c r="BV509" s="41"/>
      <c r="BW509" s="41"/>
      <c r="BZ509" s="41"/>
    </row>
    <row r="510" spans="3:78" ht="118.5" customHeight="1" x14ac:dyDescent="0.25">
      <c r="C510" s="41"/>
      <c r="G510" s="41"/>
      <c r="H510" s="41"/>
      <c r="I510" s="41"/>
      <c r="J510" s="133"/>
      <c r="K510" s="133"/>
      <c r="L510" s="133"/>
      <c r="M510" s="133"/>
      <c r="O510" s="11"/>
      <c r="R510" s="133"/>
      <c r="S510" s="133"/>
      <c r="T510" s="133"/>
      <c r="U510" s="133"/>
      <c r="V510" s="133"/>
      <c r="X510" s="11"/>
      <c r="Z510" s="133"/>
      <c r="AA510" s="133"/>
      <c r="AB510" s="133"/>
      <c r="AC510" s="133"/>
      <c r="AD510" s="133"/>
      <c r="AE510" s="41"/>
      <c r="AG510" s="41"/>
      <c r="AH510" s="41"/>
      <c r="AI510" s="133"/>
      <c r="AJ510" s="133"/>
      <c r="AK510" s="133"/>
      <c r="AL510" s="133"/>
      <c r="AM510" s="133"/>
      <c r="AN510" s="41"/>
      <c r="AO510" s="11"/>
      <c r="AQ510" s="41"/>
      <c r="AR510" s="133"/>
      <c r="AS510" s="133"/>
      <c r="AT510" s="133"/>
      <c r="AU510" s="133"/>
      <c r="AV510" s="133"/>
      <c r="AY510" s="41"/>
      <c r="AZ510" s="41"/>
      <c r="BA510" s="133"/>
      <c r="BB510" s="133"/>
      <c r="BC510" s="133"/>
      <c r="BD510" s="140"/>
      <c r="BE510" s="133"/>
      <c r="BF510" s="133"/>
      <c r="BG510" s="41"/>
      <c r="BH510" s="11"/>
      <c r="BI510" s="41"/>
      <c r="BJ510" s="41"/>
      <c r="BK510" s="133"/>
      <c r="BL510" s="133"/>
      <c r="BM510" s="133"/>
      <c r="BN510" s="133"/>
      <c r="BV510" s="41"/>
      <c r="BW510" s="41"/>
      <c r="BZ510" s="41"/>
    </row>
    <row r="511" spans="3:78" ht="118.5" customHeight="1" x14ac:dyDescent="0.25">
      <c r="C511" s="41"/>
      <c r="G511" s="41"/>
      <c r="H511" s="41"/>
      <c r="I511" s="41"/>
      <c r="J511" s="133"/>
      <c r="K511" s="133"/>
      <c r="L511" s="133"/>
      <c r="M511" s="133"/>
      <c r="O511" s="11"/>
      <c r="R511" s="133"/>
      <c r="S511" s="133"/>
      <c r="T511" s="133"/>
      <c r="U511" s="133"/>
      <c r="V511" s="133"/>
      <c r="X511" s="11"/>
      <c r="Z511" s="133"/>
      <c r="AA511" s="133"/>
      <c r="AB511" s="133"/>
      <c r="AC511" s="133"/>
      <c r="AD511" s="133"/>
      <c r="AE511" s="41"/>
      <c r="AG511" s="41"/>
      <c r="AH511" s="41"/>
      <c r="AI511" s="133"/>
      <c r="AJ511" s="133"/>
      <c r="AK511" s="133"/>
      <c r="AL511" s="133"/>
      <c r="AM511" s="133"/>
      <c r="AN511" s="41"/>
      <c r="AO511" s="11"/>
      <c r="AQ511" s="41"/>
      <c r="AR511" s="133"/>
      <c r="AS511" s="133"/>
      <c r="AT511" s="133"/>
      <c r="AU511" s="133"/>
      <c r="AV511" s="133"/>
      <c r="AY511" s="41"/>
      <c r="AZ511" s="41"/>
      <c r="BA511" s="133"/>
      <c r="BB511" s="133"/>
      <c r="BC511" s="133"/>
      <c r="BD511" s="140"/>
      <c r="BE511" s="133"/>
      <c r="BF511" s="133"/>
      <c r="BG511" s="41"/>
      <c r="BH511" s="11"/>
      <c r="BI511" s="41"/>
      <c r="BJ511" s="41"/>
      <c r="BK511" s="133"/>
      <c r="BL511" s="133"/>
      <c r="BM511" s="133"/>
      <c r="BN511" s="133"/>
      <c r="BV511" s="41"/>
      <c r="BW511" s="41"/>
      <c r="BZ511" s="41"/>
    </row>
    <row r="512" spans="3:78" ht="118.5" customHeight="1" x14ac:dyDescent="0.25">
      <c r="C512" s="41"/>
      <c r="G512" s="41"/>
      <c r="H512" s="41"/>
      <c r="I512" s="41"/>
      <c r="J512" s="133"/>
      <c r="K512" s="133"/>
      <c r="L512" s="133"/>
      <c r="M512" s="133"/>
      <c r="O512" s="11"/>
      <c r="R512" s="133"/>
      <c r="S512" s="133"/>
      <c r="T512" s="133"/>
      <c r="U512" s="133"/>
      <c r="V512" s="133"/>
      <c r="X512" s="11"/>
      <c r="Z512" s="133"/>
      <c r="AA512" s="133"/>
      <c r="AB512" s="133"/>
      <c r="AC512" s="133"/>
      <c r="AD512" s="133"/>
      <c r="AE512" s="41"/>
      <c r="AG512" s="41"/>
      <c r="AH512" s="41"/>
      <c r="AI512" s="133"/>
      <c r="AJ512" s="133"/>
      <c r="AK512" s="133"/>
      <c r="AL512" s="133"/>
      <c r="AM512" s="133"/>
      <c r="AN512" s="41"/>
      <c r="AO512" s="11"/>
      <c r="AQ512" s="41"/>
      <c r="AR512" s="133"/>
      <c r="AS512" s="133"/>
      <c r="AT512" s="133"/>
      <c r="AU512" s="133"/>
      <c r="AV512" s="133"/>
      <c r="AY512" s="41"/>
      <c r="AZ512" s="41"/>
      <c r="BA512" s="133"/>
      <c r="BB512" s="133"/>
      <c r="BC512" s="133"/>
      <c r="BD512" s="140"/>
      <c r="BE512" s="133"/>
      <c r="BF512" s="133"/>
      <c r="BG512" s="41"/>
      <c r="BH512" s="11"/>
      <c r="BI512" s="41"/>
      <c r="BJ512" s="41"/>
      <c r="BK512" s="133"/>
      <c r="BL512" s="133"/>
      <c r="BM512" s="133"/>
      <c r="BN512" s="133"/>
      <c r="BV512" s="41"/>
      <c r="BW512" s="41"/>
      <c r="BZ512" s="41"/>
    </row>
    <row r="513" spans="3:78" ht="118.5" customHeight="1" x14ac:dyDescent="0.25">
      <c r="C513" s="41"/>
      <c r="G513" s="41"/>
      <c r="H513" s="41"/>
      <c r="I513" s="41"/>
      <c r="J513" s="133"/>
      <c r="K513" s="133"/>
      <c r="L513" s="133"/>
      <c r="M513" s="133"/>
      <c r="O513" s="11"/>
      <c r="R513" s="133"/>
      <c r="S513" s="133"/>
      <c r="T513" s="133"/>
      <c r="U513" s="133"/>
      <c r="V513" s="133"/>
      <c r="X513" s="11"/>
      <c r="Z513" s="133"/>
      <c r="AA513" s="133"/>
      <c r="AB513" s="133"/>
      <c r="AC513" s="133"/>
      <c r="AD513" s="133"/>
      <c r="AE513" s="41"/>
      <c r="AG513" s="41"/>
      <c r="AH513" s="41"/>
      <c r="AI513" s="133"/>
      <c r="AJ513" s="133"/>
      <c r="AK513" s="133"/>
      <c r="AL513" s="133"/>
      <c r="AM513" s="133"/>
      <c r="AN513" s="41"/>
      <c r="AO513" s="11"/>
      <c r="AQ513" s="41"/>
      <c r="AR513" s="133"/>
      <c r="AS513" s="133"/>
      <c r="AT513" s="133"/>
      <c r="AU513" s="133"/>
      <c r="AV513" s="133"/>
      <c r="AY513" s="41"/>
      <c r="AZ513" s="41"/>
      <c r="BA513" s="133"/>
      <c r="BB513" s="133"/>
      <c r="BC513" s="133"/>
      <c r="BD513" s="140"/>
      <c r="BE513" s="133"/>
      <c r="BF513" s="133"/>
      <c r="BG513" s="41"/>
      <c r="BH513" s="11"/>
      <c r="BI513" s="41"/>
      <c r="BJ513" s="41"/>
      <c r="BK513" s="133"/>
      <c r="BL513" s="133"/>
      <c r="BM513" s="133"/>
      <c r="BN513" s="133"/>
      <c r="BV513" s="41"/>
      <c r="BW513" s="41"/>
      <c r="BZ513" s="41"/>
    </row>
    <row r="514" spans="3:78" ht="118.5" customHeight="1" x14ac:dyDescent="0.25">
      <c r="C514" s="41"/>
      <c r="G514" s="41"/>
      <c r="H514" s="41"/>
      <c r="I514" s="41"/>
      <c r="J514" s="133"/>
      <c r="K514" s="133"/>
      <c r="L514" s="133"/>
      <c r="M514" s="133"/>
      <c r="O514" s="11"/>
      <c r="R514" s="133"/>
      <c r="S514" s="133"/>
      <c r="T514" s="133"/>
      <c r="U514" s="133"/>
      <c r="V514" s="133"/>
      <c r="X514" s="11"/>
      <c r="Z514" s="133"/>
      <c r="AA514" s="133"/>
      <c r="AB514" s="133"/>
      <c r="AC514" s="133"/>
      <c r="AD514" s="133"/>
      <c r="AE514" s="41"/>
      <c r="AG514" s="41"/>
      <c r="AH514" s="41"/>
      <c r="AI514" s="133"/>
      <c r="AJ514" s="133"/>
      <c r="AK514" s="133"/>
      <c r="AL514" s="133"/>
      <c r="AM514" s="133"/>
      <c r="AN514" s="41"/>
      <c r="AO514" s="11"/>
      <c r="AQ514" s="41"/>
      <c r="AR514" s="133"/>
      <c r="AS514" s="133"/>
      <c r="AT514" s="133"/>
      <c r="AU514" s="133"/>
      <c r="AV514" s="133"/>
      <c r="AY514" s="41"/>
      <c r="AZ514" s="41"/>
      <c r="BA514" s="133"/>
      <c r="BB514" s="133"/>
      <c r="BC514" s="133"/>
      <c r="BD514" s="140"/>
      <c r="BE514" s="133"/>
      <c r="BF514" s="133"/>
      <c r="BG514" s="41"/>
      <c r="BH514" s="11"/>
      <c r="BI514" s="41"/>
      <c r="BJ514" s="41"/>
      <c r="BK514" s="133"/>
      <c r="BL514" s="133"/>
      <c r="BM514" s="133"/>
      <c r="BN514" s="133"/>
      <c r="BV514" s="41"/>
      <c r="BW514" s="41"/>
      <c r="BZ514" s="41"/>
    </row>
    <row r="515" spans="3:78" ht="118.5" customHeight="1" x14ac:dyDescent="0.25">
      <c r="C515" s="41"/>
      <c r="G515" s="41"/>
      <c r="H515" s="41"/>
      <c r="I515" s="41"/>
      <c r="J515" s="133"/>
      <c r="K515" s="133"/>
      <c r="L515" s="133"/>
      <c r="M515" s="133"/>
      <c r="O515" s="11"/>
      <c r="R515" s="133"/>
      <c r="S515" s="133"/>
      <c r="T515" s="133"/>
      <c r="U515" s="133"/>
      <c r="V515" s="133"/>
      <c r="X515" s="11"/>
      <c r="Z515" s="133"/>
      <c r="AA515" s="133"/>
      <c r="AB515" s="133"/>
      <c r="AC515" s="133"/>
      <c r="AD515" s="133"/>
      <c r="AE515" s="41"/>
      <c r="AG515" s="41"/>
      <c r="AH515" s="41"/>
      <c r="AI515" s="133"/>
      <c r="AJ515" s="133"/>
      <c r="AK515" s="133"/>
      <c r="AL515" s="133"/>
      <c r="AM515" s="133"/>
      <c r="AN515" s="41"/>
      <c r="AO515" s="11"/>
      <c r="AQ515" s="41"/>
      <c r="AR515" s="133"/>
      <c r="AS515" s="133"/>
      <c r="AT515" s="133"/>
      <c r="AU515" s="133"/>
      <c r="AV515" s="133"/>
      <c r="AY515" s="41"/>
      <c r="AZ515" s="41"/>
      <c r="BA515" s="133"/>
      <c r="BB515" s="133"/>
      <c r="BC515" s="133"/>
      <c r="BD515" s="140"/>
      <c r="BE515" s="133"/>
      <c r="BF515" s="133"/>
      <c r="BG515" s="41"/>
      <c r="BH515" s="11"/>
      <c r="BI515" s="41"/>
      <c r="BJ515" s="41"/>
      <c r="BK515" s="133"/>
      <c r="BL515" s="133"/>
      <c r="BM515" s="133"/>
      <c r="BN515" s="133"/>
      <c r="BV515" s="41"/>
      <c r="BW515" s="41"/>
      <c r="BZ515" s="41"/>
    </row>
    <row r="516" spans="3:78" ht="118.5" customHeight="1" x14ac:dyDescent="0.25">
      <c r="C516" s="41"/>
      <c r="G516" s="41"/>
      <c r="H516" s="41"/>
      <c r="I516" s="41"/>
      <c r="J516" s="133"/>
      <c r="K516" s="133"/>
      <c r="L516" s="133"/>
      <c r="M516" s="133"/>
      <c r="O516" s="11"/>
      <c r="R516" s="133"/>
      <c r="S516" s="133"/>
      <c r="T516" s="133"/>
      <c r="U516" s="133"/>
      <c r="V516" s="133"/>
      <c r="X516" s="11"/>
      <c r="Z516" s="133"/>
      <c r="AA516" s="133"/>
      <c r="AB516" s="133"/>
      <c r="AC516" s="133"/>
      <c r="AD516" s="133"/>
      <c r="AE516" s="41"/>
      <c r="AG516" s="41"/>
      <c r="AH516" s="41"/>
      <c r="AI516" s="133"/>
      <c r="AJ516" s="133"/>
      <c r="AK516" s="133"/>
      <c r="AL516" s="133"/>
      <c r="AM516" s="133"/>
      <c r="AN516" s="41"/>
      <c r="AO516" s="11"/>
      <c r="AQ516" s="41"/>
      <c r="AR516" s="133"/>
      <c r="AS516" s="133"/>
      <c r="AT516" s="133"/>
      <c r="AU516" s="133"/>
      <c r="AV516" s="133"/>
      <c r="AY516" s="41"/>
      <c r="AZ516" s="41"/>
      <c r="BA516" s="133"/>
      <c r="BB516" s="133"/>
      <c r="BC516" s="133"/>
      <c r="BD516" s="140"/>
      <c r="BE516" s="133"/>
      <c r="BF516" s="133"/>
      <c r="BG516" s="41"/>
      <c r="BH516" s="11"/>
      <c r="BI516" s="41"/>
      <c r="BJ516" s="41"/>
      <c r="BK516" s="133"/>
      <c r="BL516" s="133"/>
      <c r="BM516" s="133"/>
      <c r="BN516" s="133"/>
      <c r="BV516" s="41"/>
      <c r="BW516" s="41"/>
      <c r="BZ516" s="41"/>
    </row>
    <row r="517" spans="3:78" ht="118.5" customHeight="1" x14ac:dyDescent="0.25">
      <c r="C517" s="41"/>
      <c r="G517" s="41"/>
      <c r="H517" s="41"/>
      <c r="I517" s="41"/>
      <c r="J517" s="133"/>
      <c r="K517" s="133"/>
      <c r="L517" s="133"/>
      <c r="M517" s="133"/>
      <c r="O517" s="11"/>
      <c r="R517" s="133"/>
      <c r="S517" s="133"/>
      <c r="T517" s="133"/>
      <c r="U517" s="133"/>
      <c r="V517" s="133"/>
      <c r="X517" s="11"/>
      <c r="Z517" s="133"/>
      <c r="AA517" s="133"/>
      <c r="AB517" s="133"/>
      <c r="AC517" s="133"/>
      <c r="AD517" s="133"/>
      <c r="AE517" s="41"/>
      <c r="AG517" s="41"/>
      <c r="AH517" s="41"/>
      <c r="AI517" s="133"/>
      <c r="AJ517" s="133"/>
      <c r="AK517" s="133"/>
      <c r="AL517" s="133"/>
      <c r="AM517" s="133"/>
      <c r="AN517" s="41"/>
      <c r="AO517" s="11"/>
      <c r="AQ517" s="41"/>
      <c r="AR517" s="133"/>
      <c r="AS517" s="133"/>
      <c r="AT517" s="133"/>
      <c r="AU517" s="133"/>
      <c r="AV517" s="133"/>
      <c r="AY517" s="41"/>
      <c r="AZ517" s="41"/>
      <c r="BA517" s="133"/>
      <c r="BB517" s="133"/>
      <c r="BC517" s="133"/>
      <c r="BD517" s="140"/>
      <c r="BE517" s="133"/>
      <c r="BF517" s="133"/>
      <c r="BG517" s="41"/>
      <c r="BH517" s="11"/>
      <c r="BI517" s="41"/>
      <c r="BJ517" s="41"/>
      <c r="BK517" s="133"/>
      <c r="BL517" s="133"/>
      <c r="BM517" s="133"/>
      <c r="BN517" s="133"/>
      <c r="BV517" s="41"/>
      <c r="BW517" s="41"/>
      <c r="BZ517" s="41"/>
    </row>
    <row r="518" spans="3:78" ht="118.5" customHeight="1" x14ac:dyDescent="0.25">
      <c r="C518" s="41"/>
      <c r="G518" s="41"/>
      <c r="H518" s="41"/>
      <c r="I518" s="41"/>
      <c r="J518" s="133"/>
      <c r="K518" s="133"/>
      <c r="L518" s="133"/>
      <c r="M518" s="133"/>
      <c r="O518" s="11"/>
      <c r="R518" s="133"/>
      <c r="S518" s="133"/>
      <c r="T518" s="133"/>
      <c r="U518" s="133"/>
      <c r="V518" s="133"/>
      <c r="X518" s="11"/>
      <c r="Z518" s="133"/>
      <c r="AA518" s="133"/>
      <c r="AB518" s="133"/>
      <c r="AC518" s="133"/>
      <c r="AD518" s="133"/>
      <c r="AE518" s="41"/>
      <c r="AG518" s="41"/>
      <c r="AH518" s="41"/>
      <c r="AI518" s="133"/>
      <c r="AJ518" s="133"/>
      <c r="AK518" s="133"/>
      <c r="AL518" s="133"/>
      <c r="AM518" s="133"/>
      <c r="AN518" s="41"/>
      <c r="AO518" s="11"/>
      <c r="AQ518" s="41"/>
      <c r="AR518" s="133"/>
      <c r="AS518" s="133"/>
      <c r="AT518" s="133"/>
      <c r="AU518" s="133"/>
      <c r="AV518" s="133"/>
      <c r="AY518" s="41"/>
      <c r="AZ518" s="41"/>
      <c r="BA518" s="133"/>
      <c r="BB518" s="133"/>
      <c r="BC518" s="133"/>
      <c r="BD518" s="140"/>
      <c r="BE518" s="133"/>
      <c r="BF518" s="133"/>
      <c r="BG518" s="41"/>
      <c r="BH518" s="11"/>
      <c r="BI518" s="41"/>
      <c r="BJ518" s="41"/>
      <c r="BK518" s="133"/>
      <c r="BL518" s="133"/>
      <c r="BM518" s="133"/>
      <c r="BN518" s="133"/>
      <c r="BV518" s="41"/>
      <c r="BW518" s="41"/>
      <c r="BZ518" s="41"/>
    </row>
    <row r="519" spans="3:78" ht="118.5" customHeight="1" x14ac:dyDescent="0.25">
      <c r="C519" s="41"/>
      <c r="G519" s="41"/>
      <c r="H519" s="41"/>
      <c r="I519" s="41"/>
      <c r="J519" s="133"/>
      <c r="K519" s="133"/>
      <c r="L519" s="133"/>
      <c r="M519" s="133"/>
      <c r="O519" s="11"/>
      <c r="R519" s="133"/>
      <c r="S519" s="133"/>
      <c r="T519" s="133"/>
      <c r="U519" s="133"/>
      <c r="V519" s="133"/>
      <c r="X519" s="11"/>
      <c r="Z519" s="133"/>
      <c r="AA519" s="133"/>
      <c r="AB519" s="133"/>
      <c r="AC519" s="133"/>
      <c r="AD519" s="133"/>
      <c r="AE519" s="41"/>
      <c r="AG519" s="41"/>
      <c r="AH519" s="41"/>
      <c r="AI519" s="133"/>
      <c r="AJ519" s="133"/>
      <c r="AK519" s="133"/>
      <c r="AL519" s="133"/>
      <c r="AM519" s="133"/>
      <c r="AN519" s="41"/>
      <c r="AO519" s="11"/>
      <c r="AQ519" s="41"/>
      <c r="AR519" s="133"/>
      <c r="AS519" s="133"/>
      <c r="AT519" s="133"/>
      <c r="AU519" s="133"/>
      <c r="AV519" s="133"/>
      <c r="AY519" s="41"/>
      <c r="AZ519" s="41"/>
      <c r="BA519" s="133"/>
      <c r="BB519" s="133"/>
      <c r="BC519" s="133"/>
      <c r="BD519" s="140"/>
      <c r="BE519" s="133"/>
      <c r="BF519" s="133"/>
      <c r="BG519" s="41"/>
      <c r="BH519" s="11"/>
      <c r="BI519" s="41"/>
      <c r="BJ519" s="41"/>
      <c r="BK519" s="133"/>
      <c r="BL519" s="133"/>
      <c r="BM519" s="133"/>
      <c r="BN519" s="133"/>
      <c r="BV519" s="41"/>
      <c r="BW519" s="41"/>
      <c r="BZ519" s="41"/>
    </row>
    <row r="520" spans="3:78" ht="118.5" customHeight="1" x14ac:dyDescent="0.25">
      <c r="C520" s="41"/>
      <c r="G520" s="41"/>
      <c r="H520" s="41"/>
      <c r="I520" s="41"/>
      <c r="J520" s="133"/>
      <c r="K520" s="133"/>
      <c r="L520" s="133"/>
      <c r="M520" s="133"/>
      <c r="O520" s="11"/>
      <c r="R520" s="133"/>
      <c r="S520" s="133"/>
      <c r="T520" s="133"/>
      <c r="U520" s="133"/>
      <c r="V520" s="133"/>
      <c r="X520" s="11"/>
      <c r="Z520" s="133"/>
      <c r="AA520" s="133"/>
      <c r="AB520" s="133"/>
      <c r="AC520" s="133"/>
      <c r="AD520" s="133"/>
      <c r="AE520" s="41"/>
      <c r="AG520" s="41"/>
      <c r="AH520" s="41"/>
      <c r="AI520" s="133"/>
      <c r="AJ520" s="133"/>
      <c r="AK520" s="133"/>
      <c r="AL520" s="133"/>
      <c r="AM520" s="133"/>
      <c r="AN520" s="41"/>
      <c r="AO520" s="11"/>
      <c r="AQ520" s="41"/>
      <c r="AR520" s="133"/>
      <c r="AS520" s="133"/>
      <c r="AT520" s="133"/>
      <c r="AU520" s="133"/>
      <c r="AV520" s="133"/>
      <c r="AY520" s="41"/>
      <c r="AZ520" s="41"/>
      <c r="BA520" s="133"/>
      <c r="BB520" s="133"/>
      <c r="BC520" s="133"/>
      <c r="BD520" s="140"/>
      <c r="BE520" s="133"/>
      <c r="BF520" s="133"/>
      <c r="BG520" s="41"/>
      <c r="BH520" s="11"/>
      <c r="BI520" s="41"/>
      <c r="BJ520" s="41"/>
      <c r="BK520" s="133"/>
      <c r="BL520" s="133"/>
      <c r="BM520" s="133"/>
      <c r="BN520" s="133"/>
      <c r="BV520" s="41"/>
      <c r="BW520" s="41"/>
      <c r="BZ520" s="41"/>
    </row>
    <row r="521" spans="3:78" ht="118.5" customHeight="1" x14ac:dyDescent="0.25">
      <c r="C521" s="41"/>
      <c r="G521" s="41"/>
      <c r="H521" s="41"/>
      <c r="I521" s="41"/>
      <c r="J521" s="133"/>
      <c r="K521" s="133"/>
      <c r="L521" s="133"/>
      <c r="M521" s="133"/>
      <c r="O521" s="11"/>
      <c r="R521" s="133"/>
      <c r="S521" s="133"/>
      <c r="T521" s="133"/>
      <c r="U521" s="133"/>
      <c r="V521" s="133"/>
      <c r="X521" s="11"/>
      <c r="Z521" s="133"/>
      <c r="AA521" s="133"/>
      <c r="AB521" s="133"/>
      <c r="AC521" s="133"/>
      <c r="AD521" s="133"/>
      <c r="AE521" s="41"/>
      <c r="AG521" s="41"/>
      <c r="AH521" s="41"/>
      <c r="AI521" s="133"/>
      <c r="AJ521" s="133"/>
      <c r="AK521" s="133"/>
      <c r="AL521" s="133"/>
      <c r="AM521" s="133"/>
      <c r="AN521" s="41"/>
      <c r="AO521" s="11"/>
      <c r="AQ521" s="41"/>
      <c r="AR521" s="133"/>
      <c r="AS521" s="133"/>
      <c r="AT521" s="133"/>
      <c r="AU521" s="133"/>
      <c r="AV521" s="133"/>
      <c r="AY521" s="41"/>
      <c r="AZ521" s="41"/>
      <c r="BA521" s="133"/>
      <c r="BB521" s="133"/>
      <c r="BC521" s="133"/>
      <c r="BD521" s="140"/>
      <c r="BE521" s="133"/>
      <c r="BF521" s="133"/>
      <c r="BG521" s="41"/>
      <c r="BH521" s="11"/>
      <c r="BI521" s="41"/>
      <c r="BJ521" s="41"/>
      <c r="BK521" s="133"/>
      <c r="BL521" s="133"/>
      <c r="BM521" s="133"/>
      <c r="BN521" s="133"/>
      <c r="BV521" s="41"/>
      <c r="BW521" s="41"/>
      <c r="BZ521" s="41"/>
    </row>
    <row r="522" spans="3:78" ht="118.5" customHeight="1" x14ac:dyDescent="0.25">
      <c r="C522" s="41"/>
      <c r="G522" s="41"/>
      <c r="H522" s="41"/>
      <c r="I522" s="41"/>
      <c r="J522" s="133"/>
      <c r="K522" s="133"/>
      <c r="L522" s="133"/>
      <c r="M522" s="133"/>
      <c r="O522" s="11"/>
      <c r="R522" s="133"/>
      <c r="S522" s="133"/>
      <c r="T522" s="133"/>
      <c r="U522" s="133"/>
      <c r="V522" s="133"/>
      <c r="X522" s="11"/>
      <c r="Z522" s="133"/>
      <c r="AA522" s="133"/>
      <c r="AB522" s="133"/>
      <c r="AC522" s="133"/>
      <c r="AD522" s="133"/>
      <c r="AE522" s="41"/>
      <c r="AG522" s="41"/>
      <c r="AH522" s="41"/>
      <c r="AI522" s="133"/>
      <c r="AJ522" s="133"/>
      <c r="AK522" s="133"/>
      <c r="AL522" s="133"/>
      <c r="AM522" s="133"/>
      <c r="AN522" s="41"/>
      <c r="AO522" s="11"/>
      <c r="AQ522" s="41"/>
      <c r="AR522" s="133"/>
      <c r="AS522" s="133"/>
      <c r="AT522" s="133"/>
      <c r="AU522" s="133"/>
      <c r="AV522" s="133"/>
      <c r="AY522" s="41"/>
      <c r="AZ522" s="41"/>
      <c r="BA522" s="133"/>
      <c r="BB522" s="133"/>
      <c r="BC522" s="133"/>
      <c r="BD522" s="140"/>
      <c r="BE522" s="133"/>
      <c r="BF522" s="133"/>
      <c r="BG522" s="41"/>
      <c r="BH522" s="11"/>
      <c r="BI522" s="41"/>
      <c r="BJ522" s="41"/>
      <c r="BK522" s="133"/>
      <c r="BL522" s="133"/>
      <c r="BM522" s="133"/>
      <c r="BN522" s="133"/>
      <c r="BV522" s="41"/>
      <c r="BW522" s="41"/>
      <c r="BZ522" s="41"/>
    </row>
    <row r="523" spans="3:78" ht="118.5" customHeight="1" x14ac:dyDescent="0.25">
      <c r="C523" s="41"/>
      <c r="G523" s="41"/>
      <c r="H523" s="41"/>
      <c r="I523" s="41"/>
      <c r="J523" s="133"/>
      <c r="K523" s="133"/>
      <c r="L523" s="133"/>
      <c r="M523" s="133"/>
      <c r="O523" s="11"/>
      <c r="R523" s="133"/>
      <c r="S523" s="133"/>
      <c r="T523" s="133"/>
      <c r="U523" s="133"/>
      <c r="V523" s="133"/>
      <c r="X523" s="11"/>
      <c r="Z523" s="133"/>
      <c r="AA523" s="133"/>
      <c r="AB523" s="133"/>
      <c r="AC523" s="133"/>
      <c r="AD523" s="133"/>
      <c r="AE523" s="41"/>
      <c r="AG523" s="41"/>
      <c r="AH523" s="41"/>
      <c r="AI523" s="133"/>
      <c r="AJ523" s="133"/>
      <c r="AK523" s="133"/>
      <c r="AL523" s="133"/>
      <c r="AM523" s="133"/>
      <c r="AN523" s="41"/>
      <c r="AO523" s="11"/>
      <c r="AQ523" s="41"/>
      <c r="AR523" s="133"/>
      <c r="AS523" s="133"/>
      <c r="AT523" s="133"/>
      <c r="AU523" s="133"/>
      <c r="AV523" s="133"/>
      <c r="AY523" s="41"/>
      <c r="AZ523" s="41"/>
      <c r="BA523" s="133"/>
      <c r="BB523" s="133"/>
      <c r="BC523" s="133"/>
      <c r="BD523" s="140"/>
      <c r="BE523" s="133"/>
      <c r="BF523" s="133"/>
      <c r="BG523" s="41"/>
      <c r="BH523" s="11"/>
      <c r="BI523" s="41"/>
      <c r="BJ523" s="41"/>
      <c r="BK523" s="133"/>
      <c r="BL523" s="133"/>
      <c r="BM523" s="133"/>
      <c r="BN523" s="133"/>
      <c r="BV523" s="41"/>
      <c r="BW523" s="41"/>
      <c r="BZ523" s="41"/>
    </row>
    <row r="524" spans="3:78" ht="118.5" customHeight="1" x14ac:dyDescent="0.25">
      <c r="C524" s="41"/>
      <c r="G524" s="41"/>
      <c r="H524" s="41"/>
      <c r="I524" s="41"/>
      <c r="J524" s="133"/>
      <c r="K524" s="133"/>
      <c r="L524" s="133"/>
      <c r="M524" s="133"/>
      <c r="O524" s="11"/>
      <c r="R524" s="133"/>
      <c r="S524" s="133"/>
      <c r="T524" s="133"/>
      <c r="U524" s="133"/>
      <c r="V524" s="133"/>
      <c r="X524" s="11"/>
      <c r="Z524" s="133"/>
      <c r="AA524" s="133"/>
      <c r="AB524" s="133"/>
      <c r="AC524" s="133"/>
      <c r="AD524" s="133"/>
      <c r="AE524" s="41"/>
      <c r="AG524" s="41"/>
      <c r="AH524" s="41"/>
      <c r="AI524" s="133"/>
      <c r="AJ524" s="133"/>
      <c r="AK524" s="133"/>
      <c r="AL524" s="133"/>
      <c r="AM524" s="133"/>
      <c r="AN524" s="41"/>
      <c r="AO524" s="11"/>
      <c r="AQ524" s="41"/>
      <c r="AR524" s="133"/>
      <c r="AS524" s="133"/>
      <c r="AT524" s="133"/>
      <c r="AU524" s="133"/>
      <c r="AV524" s="133"/>
      <c r="AY524" s="41"/>
      <c r="AZ524" s="41"/>
      <c r="BA524" s="133"/>
      <c r="BB524" s="133"/>
      <c r="BC524" s="133"/>
      <c r="BD524" s="140"/>
      <c r="BE524" s="133"/>
      <c r="BF524" s="133"/>
      <c r="BG524" s="41"/>
      <c r="BH524" s="11"/>
      <c r="BI524" s="41"/>
      <c r="BJ524" s="41"/>
      <c r="BK524" s="133"/>
      <c r="BL524" s="133"/>
      <c r="BM524" s="133"/>
      <c r="BN524" s="133"/>
      <c r="BV524" s="41"/>
      <c r="BW524" s="41"/>
      <c r="BZ524" s="41"/>
    </row>
    <row r="525" spans="3:78" ht="118.5" customHeight="1" x14ac:dyDescent="0.25">
      <c r="C525" s="41"/>
      <c r="G525" s="41"/>
      <c r="H525" s="41"/>
      <c r="I525" s="41"/>
      <c r="J525" s="133"/>
      <c r="K525" s="133"/>
      <c r="L525" s="133"/>
      <c r="M525" s="133"/>
      <c r="O525" s="11"/>
      <c r="R525" s="133"/>
      <c r="S525" s="133"/>
      <c r="T525" s="133"/>
      <c r="U525" s="133"/>
      <c r="V525" s="133"/>
      <c r="X525" s="11"/>
      <c r="Z525" s="133"/>
      <c r="AA525" s="133"/>
      <c r="AB525" s="133"/>
      <c r="AC525" s="133"/>
      <c r="AD525" s="133"/>
      <c r="AE525" s="41"/>
      <c r="AG525" s="41"/>
      <c r="AH525" s="41"/>
      <c r="AI525" s="133"/>
      <c r="AJ525" s="133"/>
      <c r="AK525" s="133"/>
      <c r="AL525" s="133"/>
      <c r="AM525" s="133"/>
      <c r="AN525" s="41"/>
      <c r="AO525" s="11"/>
      <c r="AQ525" s="41"/>
      <c r="AR525" s="133"/>
      <c r="AS525" s="133"/>
      <c r="AT525" s="133"/>
      <c r="AU525" s="133"/>
      <c r="AV525" s="133"/>
      <c r="AY525" s="41"/>
      <c r="AZ525" s="41"/>
      <c r="BA525" s="133"/>
      <c r="BB525" s="133"/>
      <c r="BC525" s="133"/>
      <c r="BD525" s="140"/>
      <c r="BE525" s="133"/>
      <c r="BF525" s="133"/>
      <c r="BG525" s="41"/>
      <c r="BH525" s="11"/>
      <c r="BI525" s="41"/>
      <c r="BJ525" s="41"/>
      <c r="BK525" s="133"/>
      <c r="BL525" s="133"/>
      <c r="BM525" s="133"/>
      <c r="BN525" s="133"/>
      <c r="BV525" s="41"/>
      <c r="BW525" s="41"/>
      <c r="BZ525" s="41"/>
    </row>
    <row r="526" spans="3:78" ht="118.5" customHeight="1" x14ac:dyDescent="0.25">
      <c r="C526" s="41"/>
      <c r="G526" s="41"/>
      <c r="H526" s="41"/>
      <c r="I526" s="41"/>
      <c r="J526" s="133"/>
      <c r="K526" s="133"/>
      <c r="L526" s="133"/>
      <c r="M526" s="133"/>
      <c r="O526" s="11"/>
      <c r="R526" s="133"/>
      <c r="S526" s="133"/>
      <c r="T526" s="133"/>
      <c r="U526" s="133"/>
      <c r="V526" s="133"/>
      <c r="X526" s="11"/>
      <c r="Z526" s="133"/>
      <c r="AA526" s="133"/>
      <c r="AB526" s="133"/>
      <c r="AC526" s="133"/>
      <c r="AD526" s="133"/>
      <c r="AE526" s="41"/>
      <c r="AG526" s="41"/>
      <c r="AH526" s="41"/>
      <c r="AI526" s="133"/>
      <c r="AJ526" s="133"/>
      <c r="AK526" s="133"/>
      <c r="AL526" s="133"/>
      <c r="AM526" s="133"/>
      <c r="AN526" s="41"/>
      <c r="AO526" s="11"/>
      <c r="AQ526" s="41"/>
      <c r="AR526" s="133"/>
      <c r="AS526" s="133"/>
      <c r="AT526" s="133"/>
      <c r="AU526" s="133"/>
      <c r="AV526" s="133"/>
      <c r="AY526" s="41"/>
      <c r="AZ526" s="41"/>
      <c r="BA526" s="133"/>
      <c r="BB526" s="133"/>
      <c r="BC526" s="133"/>
      <c r="BD526" s="140"/>
      <c r="BE526" s="133"/>
      <c r="BF526" s="133"/>
      <c r="BG526" s="41"/>
      <c r="BH526" s="11"/>
      <c r="BI526" s="41"/>
      <c r="BJ526" s="41"/>
      <c r="BK526" s="133"/>
      <c r="BL526" s="133"/>
      <c r="BM526" s="133"/>
      <c r="BN526" s="133"/>
      <c r="BV526" s="41"/>
      <c r="BW526" s="41"/>
      <c r="BZ526" s="41"/>
    </row>
    <row r="527" spans="3:78" ht="118.5" customHeight="1" x14ac:dyDescent="0.25">
      <c r="C527" s="41"/>
      <c r="G527" s="41"/>
      <c r="H527" s="41"/>
      <c r="I527" s="41"/>
      <c r="J527" s="133"/>
      <c r="K527" s="133"/>
      <c r="L527" s="133"/>
      <c r="M527" s="133"/>
      <c r="O527" s="11"/>
      <c r="R527" s="133"/>
      <c r="S527" s="133"/>
      <c r="T527" s="133"/>
      <c r="U527" s="133"/>
      <c r="V527" s="133"/>
      <c r="X527" s="11"/>
      <c r="Z527" s="133"/>
      <c r="AA527" s="133"/>
      <c r="AB527" s="133"/>
      <c r="AC527" s="133"/>
      <c r="AD527" s="133"/>
      <c r="AE527" s="41"/>
      <c r="AG527" s="41"/>
      <c r="AH527" s="41"/>
      <c r="AI527" s="133"/>
      <c r="AJ527" s="133"/>
      <c r="AK527" s="133"/>
      <c r="AL527" s="133"/>
      <c r="AM527" s="133"/>
      <c r="AN527" s="41"/>
      <c r="AO527" s="11"/>
      <c r="AQ527" s="41"/>
      <c r="AR527" s="133"/>
      <c r="AS527" s="133"/>
      <c r="AT527" s="133"/>
      <c r="AU527" s="133"/>
      <c r="AV527" s="133"/>
      <c r="AY527" s="41"/>
      <c r="AZ527" s="41"/>
      <c r="BA527" s="133"/>
      <c r="BB527" s="133"/>
      <c r="BC527" s="133"/>
      <c r="BD527" s="140"/>
      <c r="BE527" s="133"/>
      <c r="BF527" s="133"/>
      <c r="BG527" s="41"/>
      <c r="BH527" s="11"/>
      <c r="BI527" s="41"/>
      <c r="BJ527" s="41"/>
      <c r="BK527" s="133"/>
      <c r="BL527" s="133"/>
      <c r="BM527" s="133"/>
      <c r="BN527" s="133"/>
      <c r="BV527" s="41"/>
      <c r="BW527" s="41"/>
      <c r="BZ527" s="41"/>
    </row>
    <row r="528" spans="3:78" ht="118.5" customHeight="1" x14ac:dyDescent="0.25">
      <c r="C528" s="41"/>
      <c r="G528" s="41"/>
      <c r="H528" s="41"/>
      <c r="I528" s="41"/>
      <c r="J528" s="133"/>
      <c r="K528" s="133"/>
      <c r="L528" s="133"/>
      <c r="M528" s="133"/>
      <c r="O528" s="11"/>
      <c r="R528" s="133"/>
      <c r="S528" s="133"/>
      <c r="T528" s="133"/>
      <c r="U528" s="133"/>
      <c r="V528" s="133"/>
      <c r="X528" s="11"/>
      <c r="Z528" s="133"/>
      <c r="AA528" s="133"/>
      <c r="AB528" s="133"/>
      <c r="AC528" s="133"/>
      <c r="AD528" s="133"/>
      <c r="AE528" s="41"/>
      <c r="AG528" s="41"/>
      <c r="AH528" s="41"/>
      <c r="AI528" s="133"/>
      <c r="AJ528" s="133"/>
      <c r="AK528" s="133"/>
      <c r="AL528" s="133"/>
      <c r="AM528" s="133"/>
      <c r="AN528" s="41"/>
      <c r="AO528" s="11"/>
      <c r="AQ528" s="41"/>
      <c r="AR528" s="133"/>
      <c r="AS528" s="133"/>
      <c r="AT528" s="133"/>
      <c r="AU528" s="133"/>
      <c r="AV528" s="133"/>
      <c r="AY528" s="41"/>
      <c r="AZ528" s="41"/>
      <c r="BA528" s="133"/>
      <c r="BB528" s="133"/>
      <c r="BC528" s="133"/>
      <c r="BD528" s="140"/>
      <c r="BE528" s="133"/>
      <c r="BF528" s="133"/>
      <c r="BG528" s="41"/>
      <c r="BH528" s="11"/>
      <c r="BI528" s="41"/>
      <c r="BJ528" s="41"/>
      <c r="BK528" s="133"/>
      <c r="BL528" s="133"/>
      <c r="BM528" s="133"/>
      <c r="BN528" s="133"/>
      <c r="BV528" s="41"/>
      <c r="BW528" s="41"/>
      <c r="BZ528" s="41"/>
    </row>
    <row r="529" spans="3:78" ht="118.5" customHeight="1" x14ac:dyDescent="0.25">
      <c r="C529" s="41"/>
      <c r="G529" s="41"/>
      <c r="H529" s="41"/>
      <c r="I529" s="41"/>
      <c r="J529" s="133"/>
      <c r="K529" s="133"/>
      <c r="L529" s="133"/>
      <c r="M529" s="133"/>
      <c r="O529" s="11"/>
      <c r="R529" s="133"/>
      <c r="S529" s="133"/>
      <c r="T529" s="133"/>
      <c r="U529" s="133"/>
      <c r="V529" s="133"/>
      <c r="X529" s="11"/>
      <c r="Z529" s="133"/>
      <c r="AA529" s="133"/>
      <c r="AB529" s="133"/>
      <c r="AC529" s="133"/>
      <c r="AD529" s="133"/>
      <c r="AE529" s="41"/>
      <c r="AG529" s="41"/>
      <c r="AH529" s="41"/>
      <c r="AI529" s="133"/>
      <c r="AJ529" s="133"/>
      <c r="AK529" s="133"/>
      <c r="AL529" s="133"/>
      <c r="AM529" s="133"/>
      <c r="AN529" s="41"/>
      <c r="AO529" s="11"/>
      <c r="AQ529" s="41"/>
      <c r="AR529" s="133"/>
      <c r="AS529" s="133"/>
      <c r="AT529" s="133"/>
      <c r="AU529" s="133"/>
      <c r="AV529" s="133"/>
      <c r="AY529" s="41"/>
      <c r="AZ529" s="41"/>
      <c r="BA529" s="133"/>
      <c r="BB529" s="133"/>
      <c r="BC529" s="133"/>
      <c r="BD529" s="140"/>
      <c r="BE529" s="133"/>
      <c r="BF529" s="133"/>
      <c r="BG529" s="41"/>
      <c r="BH529" s="11"/>
      <c r="BI529" s="41"/>
      <c r="BJ529" s="41"/>
      <c r="BK529" s="133"/>
      <c r="BL529" s="133"/>
      <c r="BM529" s="133"/>
      <c r="BN529" s="133"/>
      <c r="BV529" s="41"/>
      <c r="BW529" s="41"/>
      <c r="BZ529" s="41"/>
    </row>
    <row r="530" spans="3:78" ht="118.5" customHeight="1" x14ac:dyDescent="0.25">
      <c r="C530" s="41"/>
      <c r="G530" s="41"/>
      <c r="H530" s="41"/>
      <c r="I530" s="41"/>
      <c r="J530" s="133"/>
      <c r="K530" s="133"/>
      <c r="L530" s="133"/>
      <c r="M530" s="133"/>
      <c r="O530" s="11"/>
      <c r="R530" s="133"/>
      <c r="S530" s="133"/>
      <c r="T530" s="133"/>
      <c r="U530" s="133"/>
      <c r="V530" s="133"/>
      <c r="X530" s="11"/>
      <c r="Z530" s="133"/>
      <c r="AA530" s="133"/>
      <c r="AB530" s="133"/>
      <c r="AC530" s="133"/>
      <c r="AD530" s="133"/>
      <c r="AE530" s="41"/>
      <c r="AG530" s="41"/>
      <c r="AH530" s="41"/>
      <c r="AI530" s="133"/>
      <c r="AJ530" s="133"/>
      <c r="AK530" s="133"/>
      <c r="AL530" s="133"/>
      <c r="AM530" s="133"/>
      <c r="AN530" s="41"/>
      <c r="AO530" s="11"/>
      <c r="AQ530" s="41"/>
      <c r="AR530" s="133"/>
      <c r="AS530" s="133"/>
      <c r="AT530" s="133"/>
      <c r="AU530" s="133"/>
      <c r="AV530" s="133"/>
      <c r="AY530" s="41"/>
      <c r="AZ530" s="41"/>
      <c r="BA530" s="133"/>
      <c r="BB530" s="133"/>
      <c r="BC530" s="133"/>
      <c r="BD530" s="140"/>
      <c r="BE530" s="133"/>
      <c r="BF530" s="133"/>
      <c r="BG530" s="41"/>
      <c r="BH530" s="11"/>
      <c r="BI530" s="41"/>
      <c r="BJ530" s="41"/>
      <c r="BK530" s="133"/>
      <c r="BL530" s="133"/>
      <c r="BM530" s="133"/>
      <c r="BN530" s="133"/>
      <c r="BV530" s="41"/>
      <c r="BW530" s="41"/>
      <c r="BZ530" s="41"/>
    </row>
    <row r="531" spans="3:78" ht="118.5" customHeight="1" x14ac:dyDescent="0.25">
      <c r="C531" s="41"/>
      <c r="G531" s="41"/>
      <c r="H531" s="41"/>
      <c r="I531" s="41"/>
      <c r="J531" s="133"/>
      <c r="K531" s="133"/>
      <c r="L531" s="133"/>
      <c r="M531" s="133"/>
      <c r="O531" s="11"/>
      <c r="R531" s="133"/>
      <c r="S531" s="133"/>
      <c r="T531" s="133"/>
      <c r="U531" s="133"/>
      <c r="V531" s="133"/>
      <c r="X531" s="11"/>
      <c r="Z531" s="133"/>
      <c r="AA531" s="133"/>
      <c r="AB531" s="133"/>
      <c r="AC531" s="133"/>
      <c r="AD531" s="133"/>
      <c r="AE531" s="41"/>
      <c r="AG531" s="41"/>
      <c r="AH531" s="41"/>
      <c r="AI531" s="133"/>
      <c r="AJ531" s="133"/>
      <c r="AK531" s="133"/>
      <c r="AL531" s="133"/>
      <c r="AM531" s="133"/>
      <c r="AN531" s="41"/>
      <c r="AO531" s="11"/>
      <c r="AQ531" s="41"/>
      <c r="AR531" s="133"/>
      <c r="AS531" s="133"/>
      <c r="AT531" s="133"/>
      <c r="AU531" s="133"/>
      <c r="AV531" s="133"/>
      <c r="AY531" s="41"/>
      <c r="AZ531" s="41"/>
      <c r="BA531" s="133"/>
      <c r="BB531" s="133"/>
      <c r="BC531" s="133"/>
      <c r="BD531" s="140"/>
      <c r="BE531" s="133"/>
      <c r="BF531" s="133"/>
      <c r="BG531" s="41"/>
      <c r="BH531" s="11"/>
      <c r="BI531" s="41"/>
      <c r="BJ531" s="41"/>
      <c r="BK531" s="133"/>
      <c r="BL531" s="133"/>
      <c r="BM531" s="133"/>
      <c r="BN531" s="133"/>
      <c r="BV531" s="41"/>
      <c r="BW531" s="41"/>
      <c r="BZ531" s="41"/>
    </row>
    <row r="532" spans="3:78" ht="118.5" customHeight="1" x14ac:dyDescent="0.25">
      <c r="C532" s="41"/>
      <c r="G532" s="41"/>
      <c r="H532" s="41"/>
      <c r="I532" s="41"/>
      <c r="J532" s="133"/>
      <c r="K532" s="133"/>
      <c r="L532" s="133"/>
      <c r="M532" s="133"/>
      <c r="O532" s="11"/>
      <c r="R532" s="133"/>
      <c r="S532" s="133"/>
      <c r="T532" s="133"/>
      <c r="U532" s="133"/>
      <c r="V532" s="133"/>
      <c r="X532" s="11"/>
      <c r="Z532" s="133"/>
      <c r="AA532" s="133"/>
      <c r="AB532" s="133"/>
      <c r="AC532" s="133"/>
      <c r="AD532" s="133"/>
      <c r="AE532" s="41"/>
      <c r="AG532" s="41"/>
      <c r="AH532" s="41"/>
      <c r="AI532" s="133"/>
      <c r="AJ532" s="133"/>
      <c r="AK532" s="133"/>
      <c r="AL532" s="133"/>
      <c r="AM532" s="133"/>
      <c r="AN532" s="41"/>
      <c r="AO532" s="11"/>
      <c r="AQ532" s="41"/>
      <c r="AR532" s="133"/>
      <c r="AS532" s="133"/>
      <c r="AT532" s="133"/>
      <c r="AU532" s="133"/>
      <c r="AV532" s="133"/>
      <c r="AY532" s="41"/>
      <c r="AZ532" s="41"/>
      <c r="BA532" s="133"/>
      <c r="BB532" s="133"/>
      <c r="BC532" s="133"/>
      <c r="BD532" s="140"/>
      <c r="BE532" s="133"/>
      <c r="BF532" s="133"/>
      <c r="BG532" s="41"/>
      <c r="BH532" s="11"/>
      <c r="BI532" s="41"/>
      <c r="BJ532" s="41"/>
      <c r="BK532" s="133"/>
      <c r="BL532" s="133"/>
      <c r="BM532" s="133"/>
      <c r="BN532" s="133"/>
      <c r="BV532" s="41"/>
      <c r="BW532" s="41"/>
      <c r="BZ532" s="41"/>
    </row>
    <row r="533" spans="3:78" ht="118.5" customHeight="1" x14ac:dyDescent="0.25">
      <c r="C533" s="41"/>
      <c r="G533" s="41"/>
      <c r="H533" s="41"/>
      <c r="I533" s="41"/>
      <c r="J533" s="133"/>
      <c r="K533" s="133"/>
      <c r="L533" s="133"/>
      <c r="M533" s="133"/>
      <c r="O533" s="11"/>
      <c r="R533" s="133"/>
      <c r="S533" s="133"/>
      <c r="T533" s="133"/>
      <c r="U533" s="133"/>
      <c r="V533" s="133"/>
      <c r="X533" s="11"/>
      <c r="Z533" s="133"/>
      <c r="AA533" s="133"/>
      <c r="AB533" s="133"/>
      <c r="AC533" s="133"/>
      <c r="AD533" s="133"/>
      <c r="AE533" s="41"/>
      <c r="AG533" s="41"/>
      <c r="AH533" s="41"/>
      <c r="AI533" s="133"/>
      <c r="AJ533" s="133"/>
      <c r="AK533" s="133"/>
      <c r="AL533" s="133"/>
      <c r="AM533" s="133"/>
      <c r="AN533" s="41"/>
      <c r="AO533" s="11"/>
      <c r="AQ533" s="41"/>
      <c r="AR533" s="133"/>
      <c r="AS533" s="133"/>
      <c r="AT533" s="133"/>
      <c r="AU533" s="133"/>
      <c r="AV533" s="133"/>
      <c r="AY533" s="41"/>
      <c r="AZ533" s="41"/>
      <c r="BA533" s="133"/>
      <c r="BB533" s="133"/>
      <c r="BC533" s="133"/>
      <c r="BD533" s="140"/>
      <c r="BE533" s="133"/>
      <c r="BF533" s="133"/>
      <c r="BG533" s="41"/>
      <c r="BH533" s="11"/>
      <c r="BI533" s="41"/>
      <c r="BJ533" s="41"/>
      <c r="BK533" s="133"/>
      <c r="BL533" s="133"/>
      <c r="BM533" s="133"/>
      <c r="BN533" s="133"/>
      <c r="BV533" s="41"/>
      <c r="BW533" s="41"/>
      <c r="BZ533" s="41"/>
    </row>
    <row r="534" spans="3:78" ht="118.5" customHeight="1" x14ac:dyDescent="0.25">
      <c r="C534" s="41"/>
      <c r="G534" s="41"/>
      <c r="H534" s="41"/>
      <c r="I534" s="41"/>
      <c r="J534" s="133"/>
      <c r="K534" s="133"/>
      <c r="L534" s="133"/>
      <c r="M534" s="133"/>
      <c r="O534" s="11"/>
      <c r="R534" s="133"/>
      <c r="S534" s="133"/>
      <c r="T534" s="133"/>
      <c r="U534" s="133"/>
      <c r="V534" s="133"/>
      <c r="X534" s="11"/>
      <c r="Z534" s="133"/>
      <c r="AA534" s="133"/>
      <c r="AB534" s="133"/>
      <c r="AC534" s="133"/>
      <c r="AD534" s="133"/>
      <c r="AE534" s="41"/>
      <c r="AG534" s="41"/>
      <c r="AH534" s="41"/>
      <c r="AI534" s="133"/>
      <c r="AJ534" s="133"/>
      <c r="AK534" s="133"/>
      <c r="AL534" s="133"/>
      <c r="AM534" s="133"/>
      <c r="AN534" s="41"/>
      <c r="AO534" s="11"/>
      <c r="AQ534" s="41"/>
      <c r="AR534" s="133"/>
      <c r="AS534" s="133"/>
      <c r="AT534" s="133"/>
      <c r="AU534" s="133"/>
      <c r="AV534" s="133"/>
      <c r="AY534" s="41"/>
      <c r="AZ534" s="41"/>
      <c r="BA534" s="133"/>
      <c r="BB534" s="133"/>
      <c r="BC534" s="133"/>
      <c r="BD534" s="140"/>
      <c r="BE534" s="133"/>
      <c r="BF534" s="133"/>
      <c r="BG534" s="41"/>
      <c r="BH534" s="11"/>
      <c r="BI534" s="41"/>
      <c r="BJ534" s="41"/>
      <c r="BK534" s="133"/>
      <c r="BL534" s="133"/>
      <c r="BM534" s="133"/>
      <c r="BN534" s="133"/>
      <c r="BV534" s="41"/>
      <c r="BW534" s="41"/>
      <c r="BZ534" s="41"/>
    </row>
    <row r="535" spans="3:78" ht="118.5" customHeight="1" x14ac:dyDescent="0.25">
      <c r="C535" s="41"/>
      <c r="G535" s="41"/>
      <c r="H535" s="41"/>
      <c r="I535" s="41"/>
      <c r="J535" s="133"/>
      <c r="K535" s="133"/>
      <c r="L535" s="133"/>
      <c r="M535" s="133"/>
      <c r="O535" s="11"/>
      <c r="R535" s="133"/>
      <c r="S535" s="133"/>
      <c r="T535" s="133"/>
      <c r="U535" s="133"/>
      <c r="V535" s="133"/>
      <c r="X535" s="11"/>
      <c r="Z535" s="133"/>
      <c r="AA535" s="133"/>
      <c r="AB535" s="133"/>
      <c r="AC535" s="133"/>
      <c r="AD535" s="133"/>
      <c r="AE535" s="41"/>
      <c r="AG535" s="41"/>
      <c r="AH535" s="41"/>
      <c r="AI535" s="133"/>
      <c r="AJ535" s="133"/>
      <c r="AK535" s="133"/>
      <c r="AL535" s="133"/>
      <c r="AM535" s="133"/>
      <c r="AN535" s="41"/>
      <c r="AO535" s="11"/>
      <c r="AQ535" s="41"/>
      <c r="AR535" s="133"/>
      <c r="AS535" s="133"/>
      <c r="AT535" s="133"/>
      <c r="AU535" s="133"/>
      <c r="AV535" s="133"/>
      <c r="AY535" s="41"/>
      <c r="AZ535" s="41"/>
      <c r="BA535" s="133"/>
      <c r="BB535" s="133"/>
      <c r="BC535" s="133"/>
      <c r="BD535" s="140"/>
      <c r="BE535" s="133"/>
      <c r="BF535" s="133"/>
      <c r="BG535" s="41"/>
      <c r="BH535" s="11"/>
      <c r="BI535" s="41"/>
      <c r="BJ535" s="41"/>
      <c r="BK535" s="133"/>
      <c r="BL535" s="133"/>
      <c r="BM535" s="133"/>
      <c r="BN535" s="133"/>
      <c r="BV535" s="41"/>
      <c r="BW535" s="41"/>
      <c r="BZ535" s="41"/>
    </row>
    <row r="536" spans="3:78" ht="118.5" customHeight="1" x14ac:dyDescent="0.25">
      <c r="C536" s="41"/>
      <c r="G536" s="41"/>
      <c r="H536" s="41"/>
      <c r="I536" s="41"/>
      <c r="J536" s="133"/>
      <c r="K536" s="133"/>
      <c r="L536" s="133"/>
      <c r="M536" s="133"/>
      <c r="O536" s="11"/>
      <c r="R536" s="133"/>
      <c r="S536" s="133"/>
      <c r="T536" s="133"/>
      <c r="U536" s="133"/>
      <c r="V536" s="133"/>
      <c r="X536" s="11"/>
      <c r="Z536" s="133"/>
      <c r="AA536" s="133"/>
      <c r="AB536" s="133"/>
      <c r="AC536" s="133"/>
      <c r="AD536" s="133"/>
      <c r="AE536" s="41"/>
      <c r="AG536" s="41"/>
      <c r="AH536" s="41"/>
      <c r="AI536" s="133"/>
      <c r="AJ536" s="133"/>
      <c r="AK536" s="133"/>
      <c r="AL536" s="133"/>
      <c r="AM536" s="133"/>
      <c r="AN536" s="41"/>
      <c r="AO536" s="11"/>
      <c r="AQ536" s="41"/>
      <c r="AR536" s="133"/>
      <c r="AS536" s="133"/>
      <c r="AT536" s="133"/>
      <c r="AU536" s="133"/>
      <c r="AV536" s="133"/>
      <c r="AY536" s="41"/>
      <c r="AZ536" s="41"/>
      <c r="BA536" s="133"/>
      <c r="BB536" s="133"/>
      <c r="BC536" s="133"/>
      <c r="BD536" s="140"/>
      <c r="BE536" s="133"/>
      <c r="BF536" s="133"/>
      <c r="BG536" s="41"/>
      <c r="BH536" s="11"/>
      <c r="BI536" s="41"/>
      <c r="BJ536" s="41"/>
      <c r="BK536" s="133"/>
      <c r="BL536" s="133"/>
      <c r="BM536" s="133"/>
      <c r="BN536" s="133"/>
      <c r="BV536" s="41"/>
      <c r="BW536" s="41"/>
      <c r="BZ536" s="41"/>
    </row>
    <row r="537" spans="3:78" ht="118.5" customHeight="1" x14ac:dyDescent="0.25">
      <c r="C537" s="41"/>
      <c r="G537" s="41"/>
      <c r="H537" s="41"/>
      <c r="I537" s="41"/>
      <c r="J537" s="133"/>
      <c r="K537" s="133"/>
      <c r="L537" s="133"/>
      <c r="M537" s="133"/>
      <c r="O537" s="11"/>
      <c r="R537" s="133"/>
      <c r="S537" s="133"/>
      <c r="T537" s="133"/>
      <c r="U537" s="133"/>
      <c r="V537" s="133"/>
      <c r="X537" s="11"/>
      <c r="Z537" s="133"/>
      <c r="AA537" s="133"/>
      <c r="AB537" s="133"/>
      <c r="AC537" s="133"/>
      <c r="AD537" s="133"/>
      <c r="AE537" s="41"/>
      <c r="AG537" s="41"/>
      <c r="AH537" s="41"/>
      <c r="AI537" s="133"/>
      <c r="AJ537" s="133"/>
      <c r="AK537" s="133"/>
      <c r="AL537" s="133"/>
      <c r="AM537" s="133"/>
      <c r="AN537" s="41"/>
      <c r="AO537" s="11"/>
      <c r="AQ537" s="41"/>
      <c r="AR537" s="133"/>
      <c r="AS537" s="133"/>
      <c r="AT537" s="133"/>
      <c r="AU537" s="133"/>
      <c r="AV537" s="133"/>
      <c r="AY537" s="41"/>
      <c r="AZ537" s="41"/>
      <c r="BA537" s="133"/>
      <c r="BB537" s="133"/>
      <c r="BC537" s="133"/>
      <c r="BD537" s="140"/>
      <c r="BE537" s="133"/>
      <c r="BF537" s="133"/>
      <c r="BG537" s="41"/>
      <c r="BH537" s="11"/>
      <c r="BI537" s="41"/>
      <c r="BJ537" s="41"/>
      <c r="BK537" s="133"/>
      <c r="BL537" s="133"/>
      <c r="BM537" s="133"/>
      <c r="BN537" s="133"/>
      <c r="BV537" s="41"/>
      <c r="BW537" s="41"/>
      <c r="BZ537" s="41"/>
    </row>
    <row r="538" spans="3:78" ht="118.5" customHeight="1" x14ac:dyDescent="0.25">
      <c r="C538" s="41"/>
      <c r="G538" s="41"/>
      <c r="H538" s="41"/>
      <c r="I538" s="41"/>
      <c r="J538" s="133"/>
      <c r="K538" s="133"/>
      <c r="L538" s="133"/>
      <c r="M538" s="133"/>
      <c r="O538" s="11"/>
      <c r="R538" s="133"/>
      <c r="S538" s="133"/>
      <c r="T538" s="133"/>
      <c r="U538" s="133"/>
      <c r="V538" s="133"/>
      <c r="X538" s="11"/>
      <c r="Z538" s="133"/>
      <c r="AA538" s="133"/>
      <c r="AB538" s="133"/>
      <c r="AC538" s="133"/>
      <c r="AD538" s="133"/>
      <c r="AE538" s="41"/>
      <c r="AG538" s="41"/>
      <c r="AH538" s="41"/>
      <c r="AI538" s="133"/>
      <c r="AJ538" s="133"/>
      <c r="AK538" s="133"/>
      <c r="AL538" s="133"/>
      <c r="AM538" s="133"/>
      <c r="AN538" s="41"/>
      <c r="AO538" s="11"/>
      <c r="AQ538" s="41"/>
      <c r="AR538" s="133"/>
      <c r="AS538" s="133"/>
      <c r="AT538" s="133"/>
      <c r="AU538" s="133"/>
      <c r="AV538" s="133"/>
      <c r="AY538" s="41"/>
      <c r="AZ538" s="41"/>
      <c r="BA538" s="133"/>
      <c r="BB538" s="133"/>
      <c r="BC538" s="133"/>
      <c r="BD538" s="140"/>
      <c r="BE538" s="133"/>
      <c r="BF538" s="133"/>
      <c r="BG538" s="41"/>
      <c r="BH538" s="11"/>
      <c r="BI538" s="41"/>
      <c r="BJ538" s="41"/>
      <c r="BK538" s="133"/>
      <c r="BL538" s="133"/>
      <c r="BM538" s="133"/>
      <c r="BN538" s="133"/>
      <c r="BV538" s="41"/>
      <c r="BW538" s="41"/>
      <c r="BZ538" s="41"/>
    </row>
    <row r="539" spans="3:78" ht="118.5" customHeight="1" x14ac:dyDescent="0.25">
      <c r="C539" s="41"/>
      <c r="G539" s="41"/>
      <c r="H539" s="41"/>
      <c r="I539" s="41"/>
      <c r="J539" s="133"/>
      <c r="K539" s="133"/>
      <c r="L539" s="133"/>
      <c r="M539" s="133"/>
      <c r="O539" s="11"/>
      <c r="R539" s="133"/>
      <c r="S539" s="133"/>
      <c r="T539" s="133"/>
      <c r="U539" s="133"/>
      <c r="V539" s="133"/>
      <c r="X539" s="11"/>
      <c r="Z539" s="133"/>
      <c r="AA539" s="133"/>
      <c r="AB539" s="133"/>
      <c r="AC539" s="133"/>
      <c r="AD539" s="133"/>
      <c r="AE539" s="41"/>
      <c r="AG539" s="41"/>
      <c r="AH539" s="41"/>
      <c r="AI539" s="133"/>
      <c r="AJ539" s="133"/>
      <c r="AK539" s="133"/>
      <c r="AL539" s="133"/>
      <c r="AM539" s="133"/>
      <c r="AN539" s="41"/>
      <c r="AO539" s="11"/>
      <c r="AQ539" s="41"/>
      <c r="AR539" s="133"/>
      <c r="AS539" s="133"/>
      <c r="AT539" s="133"/>
      <c r="AU539" s="133"/>
      <c r="AV539" s="133"/>
      <c r="AY539" s="41"/>
      <c r="AZ539" s="41"/>
      <c r="BA539" s="133"/>
      <c r="BB539" s="133"/>
      <c r="BC539" s="133"/>
      <c r="BD539" s="140"/>
      <c r="BE539" s="133"/>
      <c r="BF539" s="133"/>
      <c r="BG539" s="41"/>
      <c r="BH539" s="11"/>
      <c r="BI539" s="41"/>
      <c r="BJ539" s="41"/>
      <c r="BK539" s="133"/>
      <c r="BL539" s="133"/>
      <c r="BM539" s="133"/>
      <c r="BN539" s="133"/>
      <c r="BV539" s="41"/>
      <c r="BW539" s="41"/>
      <c r="BZ539" s="41"/>
    </row>
    <row r="540" spans="3:78" ht="118.5" customHeight="1" x14ac:dyDescent="0.25">
      <c r="C540" s="41"/>
      <c r="G540" s="41"/>
      <c r="H540" s="41"/>
      <c r="I540" s="41"/>
      <c r="J540" s="133"/>
      <c r="K540" s="133"/>
      <c r="L540" s="133"/>
      <c r="M540" s="133"/>
      <c r="O540" s="11"/>
      <c r="R540" s="133"/>
      <c r="S540" s="133"/>
      <c r="T540" s="133"/>
      <c r="U540" s="133"/>
      <c r="V540" s="133"/>
      <c r="X540" s="11"/>
      <c r="Z540" s="133"/>
      <c r="AA540" s="133"/>
      <c r="AB540" s="133"/>
      <c r="AC540" s="133"/>
      <c r="AD540" s="133"/>
      <c r="AE540" s="41"/>
      <c r="AG540" s="41"/>
      <c r="AH540" s="41"/>
      <c r="AI540" s="133"/>
      <c r="AJ540" s="133"/>
      <c r="AK540" s="133"/>
      <c r="AL540" s="133"/>
      <c r="AM540" s="133"/>
      <c r="AN540" s="41"/>
      <c r="AO540" s="11"/>
      <c r="AQ540" s="41"/>
      <c r="AR540" s="133"/>
      <c r="AS540" s="133"/>
      <c r="AT540" s="133"/>
      <c r="AU540" s="133"/>
      <c r="AV540" s="133"/>
      <c r="AY540" s="41"/>
      <c r="AZ540" s="41"/>
      <c r="BA540" s="133"/>
      <c r="BB540" s="133"/>
      <c r="BC540" s="133"/>
      <c r="BD540" s="140"/>
      <c r="BE540" s="133"/>
      <c r="BF540" s="133"/>
      <c r="BG540" s="41"/>
      <c r="BH540" s="11"/>
      <c r="BI540" s="41"/>
      <c r="BJ540" s="41"/>
      <c r="BK540" s="133"/>
      <c r="BL540" s="133"/>
      <c r="BM540" s="133"/>
      <c r="BN540" s="133"/>
      <c r="BV540" s="41"/>
      <c r="BW540" s="41"/>
      <c r="BZ540" s="41"/>
    </row>
    <row r="541" spans="3:78" ht="118.5" customHeight="1" x14ac:dyDescent="0.25">
      <c r="C541" s="41"/>
      <c r="G541" s="41"/>
      <c r="H541" s="41"/>
      <c r="I541" s="41"/>
      <c r="J541" s="133"/>
      <c r="K541" s="133"/>
      <c r="L541" s="133"/>
      <c r="M541" s="133"/>
      <c r="O541" s="11"/>
      <c r="R541" s="133"/>
      <c r="S541" s="133"/>
      <c r="T541" s="133"/>
      <c r="U541" s="133"/>
      <c r="V541" s="133"/>
      <c r="X541" s="11"/>
      <c r="Z541" s="133"/>
      <c r="AA541" s="133"/>
      <c r="AB541" s="133"/>
      <c r="AC541" s="133"/>
      <c r="AD541" s="133"/>
      <c r="AE541" s="41"/>
      <c r="AG541" s="41"/>
      <c r="AH541" s="41"/>
      <c r="AI541" s="133"/>
      <c r="AJ541" s="133"/>
      <c r="AK541" s="133"/>
      <c r="AL541" s="133"/>
      <c r="AM541" s="133"/>
      <c r="AN541" s="41"/>
      <c r="AO541" s="11"/>
      <c r="AQ541" s="41"/>
      <c r="AR541" s="133"/>
      <c r="AS541" s="133"/>
      <c r="AT541" s="133"/>
      <c r="AU541" s="133"/>
      <c r="AV541" s="133"/>
      <c r="AY541" s="41"/>
      <c r="AZ541" s="41"/>
      <c r="BA541" s="133"/>
      <c r="BB541" s="133"/>
      <c r="BC541" s="133"/>
      <c r="BD541" s="140"/>
      <c r="BE541" s="133"/>
      <c r="BF541" s="133"/>
      <c r="BG541" s="41"/>
      <c r="BH541" s="11"/>
      <c r="BI541" s="41"/>
      <c r="BJ541" s="41"/>
      <c r="BK541" s="133"/>
      <c r="BL541" s="133"/>
      <c r="BM541" s="133"/>
      <c r="BN541" s="133"/>
      <c r="BV541" s="41"/>
      <c r="BW541" s="41"/>
      <c r="BZ541" s="41"/>
    </row>
    <row r="542" spans="3:78" ht="118.5" customHeight="1" x14ac:dyDescent="0.25">
      <c r="C542" s="41"/>
      <c r="G542" s="41"/>
      <c r="H542" s="41"/>
      <c r="I542" s="41"/>
      <c r="J542" s="133"/>
      <c r="K542" s="133"/>
      <c r="L542" s="133"/>
      <c r="M542" s="133"/>
      <c r="O542" s="11"/>
      <c r="R542" s="133"/>
      <c r="S542" s="133"/>
      <c r="T542" s="133"/>
      <c r="U542" s="133"/>
      <c r="V542" s="133"/>
      <c r="X542" s="11"/>
      <c r="Z542" s="133"/>
      <c r="AA542" s="133"/>
      <c r="AB542" s="133"/>
      <c r="AC542" s="133"/>
      <c r="AD542" s="133"/>
      <c r="AE542" s="41"/>
      <c r="AG542" s="41"/>
      <c r="AH542" s="41"/>
      <c r="AI542" s="133"/>
      <c r="AJ542" s="133"/>
      <c r="AK542" s="133"/>
      <c r="AL542" s="133"/>
      <c r="AM542" s="133"/>
      <c r="AN542" s="41"/>
      <c r="AO542" s="11"/>
      <c r="AQ542" s="41"/>
      <c r="AR542" s="133"/>
      <c r="AS542" s="133"/>
      <c r="AT542" s="133"/>
      <c r="AU542" s="133"/>
      <c r="AV542" s="133"/>
      <c r="AY542" s="41"/>
      <c r="AZ542" s="41"/>
      <c r="BA542" s="133"/>
      <c r="BB542" s="133"/>
      <c r="BC542" s="133"/>
      <c r="BD542" s="140"/>
      <c r="BE542" s="133"/>
      <c r="BF542" s="133"/>
      <c r="BG542" s="41"/>
      <c r="BH542" s="11"/>
      <c r="BI542" s="41"/>
      <c r="BJ542" s="41"/>
      <c r="BK542" s="133"/>
      <c r="BL542" s="133"/>
      <c r="BM542" s="133"/>
      <c r="BN542" s="133"/>
      <c r="BV542" s="41"/>
      <c r="BW542" s="41"/>
      <c r="BZ542" s="41"/>
    </row>
    <row r="543" spans="3:78" ht="118.5" customHeight="1" x14ac:dyDescent="0.25">
      <c r="C543" s="41"/>
      <c r="G543" s="41"/>
      <c r="H543" s="41"/>
      <c r="I543" s="41"/>
      <c r="J543" s="133"/>
      <c r="K543" s="133"/>
      <c r="L543" s="133"/>
      <c r="M543" s="133"/>
      <c r="O543" s="11"/>
      <c r="R543" s="133"/>
      <c r="S543" s="133"/>
      <c r="T543" s="133"/>
      <c r="U543" s="133"/>
      <c r="V543" s="133"/>
      <c r="X543" s="11"/>
      <c r="Z543" s="133"/>
      <c r="AA543" s="133"/>
      <c r="AB543" s="133"/>
      <c r="AC543" s="133"/>
      <c r="AD543" s="133"/>
      <c r="AE543" s="41"/>
      <c r="AG543" s="41"/>
      <c r="AH543" s="41"/>
      <c r="AI543" s="133"/>
      <c r="AJ543" s="133"/>
      <c r="AK543" s="133"/>
      <c r="AL543" s="133"/>
      <c r="AM543" s="133"/>
      <c r="AN543" s="41"/>
      <c r="AO543" s="11"/>
      <c r="AQ543" s="41"/>
      <c r="AR543" s="133"/>
      <c r="AS543" s="133"/>
      <c r="AT543" s="133"/>
      <c r="AU543" s="133"/>
      <c r="AV543" s="133"/>
      <c r="AY543" s="41"/>
      <c r="AZ543" s="41"/>
      <c r="BA543" s="133"/>
      <c r="BB543" s="133"/>
      <c r="BC543" s="133"/>
      <c r="BD543" s="140"/>
      <c r="BE543" s="133"/>
      <c r="BF543" s="133"/>
      <c r="BG543" s="41"/>
      <c r="BH543" s="11"/>
      <c r="BI543" s="41"/>
      <c r="BJ543" s="41"/>
      <c r="BK543" s="133"/>
      <c r="BL543" s="133"/>
      <c r="BM543" s="133"/>
      <c r="BN543" s="133"/>
      <c r="BV543" s="41"/>
      <c r="BW543" s="41"/>
      <c r="BZ543" s="41"/>
    </row>
    <row r="544" spans="3:78" ht="118.5" customHeight="1" x14ac:dyDescent="0.25">
      <c r="C544" s="41"/>
      <c r="G544" s="41"/>
      <c r="H544" s="41"/>
      <c r="I544" s="41"/>
      <c r="J544" s="133"/>
      <c r="K544" s="133"/>
      <c r="L544" s="133"/>
      <c r="M544" s="133"/>
      <c r="O544" s="11"/>
      <c r="R544" s="133"/>
      <c r="S544" s="133"/>
      <c r="T544" s="133"/>
      <c r="U544" s="133"/>
      <c r="V544" s="133"/>
      <c r="X544" s="11"/>
      <c r="Z544" s="133"/>
      <c r="AA544" s="133"/>
      <c r="AB544" s="133"/>
      <c r="AC544" s="133"/>
      <c r="AD544" s="133"/>
      <c r="AE544" s="41"/>
      <c r="AG544" s="41"/>
      <c r="AH544" s="41"/>
      <c r="AI544" s="133"/>
      <c r="AJ544" s="133"/>
      <c r="AK544" s="133"/>
      <c r="AL544" s="133"/>
      <c r="AM544" s="133"/>
      <c r="AN544" s="41"/>
      <c r="AO544" s="11"/>
      <c r="AQ544" s="41"/>
      <c r="AR544" s="133"/>
      <c r="AS544" s="133"/>
      <c r="AT544" s="133"/>
      <c r="AU544" s="133"/>
      <c r="AV544" s="133"/>
      <c r="AY544" s="41"/>
      <c r="AZ544" s="41"/>
      <c r="BA544" s="133"/>
      <c r="BB544" s="133"/>
      <c r="BC544" s="133"/>
      <c r="BD544" s="140"/>
      <c r="BE544" s="133"/>
      <c r="BF544" s="133"/>
      <c r="BG544" s="41"/>
      <c r="BH544" s="11"/>
      <c r="BI544" s="41"/>
      <c r="BJ544" s="41"/>
      <c r="BK544" s="133"/>
      <c r="BL544" s="133"/>
      <c r="BM544" s="133"/>
      <c r="BN544" s="133"/>
      <c r="BV544" s="41"/>
      <c r="BW544" s="41"/>
      <c r="BZ544" s="41"/>
    </row>
    <row r="545" spans="3:78" ht="118.5" customHeight="1" x14ac:dyDescent="0.25">
      <c r="C545" s="41"/>
      <c r="G545" s="41"/>
      <c r="H545" s="41"/>
      <c r="I545" s="41"/>
      <c r="J545" s="133"/>
      <c r="K545" s="133"/>
      <c r="L545" s="133"/>
      <c r="M545" s="133"/>
      <c r="O545" s="11"/>
      <c r="R545" s="133"/>
      <c r="S545" s="133"/>
      <c r="T545" s="133"/>
      <c r="U545" s="133"/>
      <c r="V545" s="133"/>
      <c r="X545" s="11"/>
      <c r="Z545" s="133"/>
      <c r="AA545" s="133"/>
      <c r="AB545" s="133"/>
      <c r="AC545" s="133"/>
      <c r="AD545" s="133"/>
      <c r="AE545" s="41"/>
      <c r="AG545" s="41"/>
      <c r="AH545" s="41"/>
      <c r="AI545" s="133"/>
      <c r="AJ545" s="133"/>
      <c r="AK545" s="133"/>
      <c r="AL545" s="133"/>
      <c r="AM545" s="133"/>
      <c r="AN545" s="41"/>
      <c r="AO545" s="11"/>
      <c r="AQ545" s="41"/>
      <c r="AR545" s="133"/>
      <c r="AS545" s="133"/>
      <c r="AT545" s="133"/>
      <c r="AU545" s="133"/>
      <c r="AV545" s="133"/>
      <c r="AY545" s="41"/>
      <c r="AZ545" s="41"/>
      <c r="BA545" s="133"/>
      <c r="BB545" s="133"/>
      <c r="BC545" s="133"/>
      <c r="BD545" s="140"/>
      <c r="BE545" s="133"/>
      <c r="BF545" s="133"/>
      <c r="BG545" s="41"/>
      <c r="BH545" s="11"/>
      <c r="BI545" s="41"/>
      <c r="BJ545" s="41"/>
      <c r="BK545" s="133"/>
      <c r="BL545" s="133"/>
      <c r="BM545" s="133"/>
      <c r="BN545" s="133"/>
      <c r="BV545" s="41"/>
      <c r="BW545" s="41"/>
      <c r="BZ545" s="41"/>
    </row>
    <row r="546" spans="3:78" ht="118.5" customHeight="1" x14ac:dyDescent="0.25">
      <c r="C546" s="41"/>
      <c r="G546" s="41"/>
      <c r="H546" s="41"/>
      <c r="I546" s="41"/>
      <c r="J546" s="133"/>
      <c r="K546" s="133"/>
      <c r="L546" s="133"/>
      <c r="M546" s="133"/>
      <c r="O546" s="11"/>
      <c r="R546" s="133"/>
      <c r="S546" s="133"/>
      <c r="T546" s="133"/>
      <c r="U546" s="133"/>
      <c r="V546" s="133"/>
      <c r="X546" s="11"/>
      <c r="Z546" s="133"/>
      <c r="AA546" s="133"/>
      <c r="AB546" s="133"/>
      <c r="AC546" s="133"/>
      <c r="AD546" s="133"/>
      <c r="AE546" s="41"/>
      <c r="AG546" s="41"/>
      <c r="AH546" s="41"/>
      <c r="AI546" s="133"/>
      <c r="AJ546" s="133"/>
      <c r="AK546" s="133"/>
      <c r="AL546" s="133"/>
      <c r="AM546" s="133"/>
      <c r="AN546" s="41"/>
      <c r="AO546" s="11"/>
      <c r="AQ546" s="41"/>
      <c r="AR546" s="133"/>
      <c r="AS546" s="133"/>
      <c r="AT546" s="133"/>
      <c r="AU546" s="133"/>
      <c r="AV546" s="133"/>
      <c r="AY546" s="41"/>
      <c r="AZ546" s="41"/>
      <c r="BA546" s="133"/>
      <c r="BB546" s="133"/>
      <c r="BC546" s="133"/>
      <c r="BD546" s="140"/>
      <c r="BE546" s="133"/>
      <c r="BF546" s="133"/>
      <c r="BG546" s="41"/>
      <c r="BH546" s="11"/>
      <c r="BI546" s="41"/>
      <c r="BJ546" s="41"/>
      <c r="BK546" s="133"/>
      <c r="BL546" s="133"/>
      <c r="BM546" s="133"/>
      <c r="BN546" s="133"/>
      <c r="BV546" s="41"/>
      <c r="BW546" s="41"/>
      <c r="BZ546" s="41"/>
    </row>
    <row r="547" spans="3:78" ht="118.5" customHeight="1" x14ac:dyDescent="0.25">
      <c r="C547" s="41"/>
      <c r="G547" s="41"/>
      <c r="H547" s="41"/>
      <c r="I547" s="41"/>
      <c r="J547" s="133"/>
      <c r="K547" s="133"/>
      <c r="L547" s="133"/>
      <c r="M547" s="133"/>
      <c r="O547" s="11"/>
      <c r="R547" s="133"/>
      <c r="S547" s="133"/>
      <c r="T547" s="133"/>
      <c r="U547" s="133"/>
      <c r="V547" s="133"/>
      <c r="X547" s="11"/>
      <c r="Z547" s="133"/>
      <c r="AA547" s="133"/>
      <c r="AB547" s="133"/>
      <c r="AC547" s="133"/>
      <c r="AD547" s="133"/>
      <c r="AE547" s="41"/>
      <c r="AG547" s="41"/>
      <c r="AH547" s="41"/>
      <c r="AI547" s="133"/>
      <c r="AJ547" s="133"/>
      <c r="AK547" s="133"/>
      <c r="AL547" s="133"/>
      <c r="AM547" s="133"/>
      <c r="AN547" s="41"/>
      <c r="AO547" s="11"/>
      <c r="AQ547" s="41"/>
      <c r="AR547" s="133"/>
      <c r="AS547" s="133"/>
      <c r="AT547" s="133"/>
      <c r="AU547" s="133"/>
      <c r="AV547" s="133"/>
      <c r="AY547" s="41"/>
      <c r="AZ547" s="41"/>
      <c r="BA547" s="133"/>
      <c r="BB547" s="133"/>
      <c r="BC547" s="133"/>
      <c r="BD547" s="140"/>
      <c r="BE547" s="133"/>
      <c r="BF547" s="133"/>
      <c r="BG547" s="41"/>
      <c r="BH547" s="11"/>
      <c r="BI547" s="41"/>
      <c r="BJ547" s="41"/>
      <c r="BK547" s="133"/>
      <c r="BL547" s="133"/>
      <c r="BM547" s="133"/>
      <c r="BN547" s="133"/>
      <c r="BV547" s="41"/>
      <c r="BW547" s="41"/>
      <c r="BZ547" s="41"/>
    </row>
    <row r="548" spans="3:78" ht="118.5" customHeight="1" x14ac:dyDescent="0.25">
      <c r="C548" s="41"/>
      <c r="G548" s="41"/>
      <c r="H548" s="41"/>
      <c r="I548" s="41"/>
      <c r="J548" s="133"/>
      <c r="K548" s="133"/>
      <c r="L548" s="133"/>
      <c r="M548" s="133"/>
      <c r="O548" s="11"/>
      <c r="R548" s="133"/>
      <c r="S548" s="133"/>
      <c r="T548" s="133"/>
      <c r="U548" s="133"/>
      <c r="V548" s="133"/>
      <c r="X548" s="11"/>
      <c r="Z548" s="133"/>
      <c r="AA548" s="133"/>
      <c r="AB548" s="133"/>
      <c r="AC548" s="133"/>
      <c r="AD548" s="133"/>
      <c r="AE548" s="41"/>
      <c r="AG548" s="41"/>
      <c r="AH548" s="41"/>
      <c r="AI548" s="133"/>
      <c r="AJ548" s="133"/>
      <c r="AK548" s="133"/>
      <c r="AL548" s="133"/>
      <c r="AM548" s="133"/>
      <c r="AN548" s="41"/>
      <c r="AO548" s="11"/>
      <c r="AQ548" s="41"/>
      <c r="AR548" s="133"/>
      <c r="AS548" s="133"/>
      <c r="AT548" s="133"/>
      <c r="AU548" s="133"/>
      <c r="AV548" s="133"/>
      <c r="AY548" s="41"/>
      <c r="AZ548" s="41"/>
      <c r="BA548" s="133"/>
      <c r="BB548" s="133"/>
      <c r="BC548" s="133"/>
      <c r="BD548" s="140"/>
      <c r="BE548" s="133"/>
      <c r="BF548" s="133"/>
      <c r="BG548" s="41"/>
      <c r="BH548" s="11"/>
      <c r="BI548" s="41"/>
      <c r="BJ548" s="41"/>
      <c r="BK548" s="133"/>
      <c r="BL548" s="133"/>
      <c r="BM548" s="133"/>
      <c r="BN548" s="133"/>
      <c r="BV548" s="41"/>
      <c r="BW548" s="41"/>
      <c r="BZ548" s="41"/>
    </row>
    <row r="549" spans="3:78" ht="118.5" customHeight="1" x14ac:dyDescent="0.25">
      <c r="C549" s="41"/>
      <c r="G549" s="41"/>
      <c r="H549" s="41"/>
      <c r="I549" s="41"/>
      <c r="J549" s="133"/>
      <c r="K549" s="133"/>
      <c r="L549" s="133"/>
      <c r="M549" s="133"/>
      <c r="O549" s="11"/>
      <c r="R549" s="133"/>
      <c r="S549" s="133"/>
      <c r="T549" s="133"/>
      <c r="U549" s="133"/>
      <c r="V549" s="133"/>
      <c r="X549" s="11"/>
      <c r="Z549" s="133"/>
      <c r="AA549" s="133"/>
      <c r="AB549" s="133"/>
      <c r="AC549" s="133"/>
      <c r="AD549" s="133"/>
      <c r="AE549" s="41"/>
      <c r="AG549" s="41"/>
      <c r="AH549" s="41"/>
      <c r="AI549" s="133"/>
      <c r="AJ549" s="133"/>
      <c r="AK549" s="133"/>
      <c r="AL549" s="133"/>
      <c r="AM549" s="133"/>
      <c r="AN549" s="41"/>
      <c r="AO549" s="11"/>
      <c r="AQ549" s="41"/>
      <c r="AR549" s="133"/>
      <c r="AS549" s="133"/>
      <c r="AT549" s="133"/>
      <c r="AU549" s="133"/>
      <c r="AV549" s="133"/>
      <c r="AY549" s="41"/>
      <c r="AZ549" s="41"/>
      <c r="BA549" s="133"/>
      <c r="BB549" s="133"/>
      <c r="BC549" s="133"/>
      <c r="BD549" s="140"/>
      <c r="BE549" s="133"/>
      <c r="BF549" s="133"/>
      <c r="BG549" s="41"/>
      <c r="BH549" s="11"/>
      <c r="BI549" s="41"/>
      <c r="BJ549" s="41"/>
      <c r="BK549" s="133"/>
      <c r="BL549" s="133"/>
      <c r="BM549" s="133"/>
      <c r="BN549" s="133"/>
      <c r="BV549" s="41"/>
      <c r="BW549" s="41"/>
      <c r="BZ549" s="41"/>
    </row>
    <row r="550" spans="3:78" ht="118.5" customHeight="1" x14ac:dyDescent="0.25">
      <c r="C550" s="41"/>
      <c r="G550" s="41"/>
      <c r="H550" s="41"/>
      <c r="I550" s="41"/>
      <c r="J550" s="133"/>
      <c r="K550" s="133"/>
      <c r="L550" s="133"/>
      <c r="M550" s="133"/>
      <c r="O550" s="11"/>
      <c r="R550" s="133"/>
      <c r="S550" s="133"/>
      <c r="T550" s="133"/>
      <c r="U550" s="133"/>
      <c r="V550" s="133"/>
      <c r="X550" s="11"/>
      <c r="Z550" s="133"/>
      <c r="AA550" s="133"/>
      <c r="AB550" s="133"/>
      <c r="AC550" s="133"/>
      <c r="AD550" s="133"/>
      <c r="AE550" s="41"/>
      <c r="AG550" s="41"/>
      <c r="AH550" s="41"/>
      <c r="AI550" s="133"/>
      <c r="AJ550" s="133"/>
      <c r="AK550" s="133"/>
      <c r="AL550" s="133"/>
      <c r="AM550" s="133"/>
      <c r="AN550" s="41"/>
      <c r="AO550" s="11"/>
      <c r="AQ550" s="41"/>
      <c r="AR550" s="133"/>
      <c r="AS550" s="133"/>
      <c r="AT550" s="133"/>
      <c r="AU550" s="133"/>
      <c r="AV550" s="133"/>
      <c r="AY550" s="41"/>
      <c r="AZ550" s="41"/>
      <c r="BA550" s="133"/>
      <c r="BB550" s="133"/>
      <c r="BC550" s="133"/>
      <c r="BD550" s="140"/>
      <c r="BE550" s="133"/>
      <c r="BF550" s="133"/>
      <c r="BG550" s="41"/>
      <c r="BH550" s="11"/>
      <c r="BI550" s="41"/>
      <c r="BJ550" s="41"/>
      <c r="BK550" s="133"/>
      <c r="BL550" s="133"/>
      <c r="BM550" s="133"/>
      <c r="BN550" s="133"/>
      <c r="BV550" s="41"/>
      <c r="BW550" s="41"/>
      <c r="BZ550" s="41"/>
    </row>
    <row r="551" spans="3:78" ht="118.5" customHeight="1" x14ac:dyDescent="0.25">
      <c r="C551" s="41"/>
      <c r="G551" s="41"/>
      <c r="H551" s="41"/>
      <c r="I551" s="41"/>
      <c r="J551" s="133"/>
      <c r="K551" s="133"/>
      <c r="L551" s="133"/>
      <c r="M551" s="133"/>
      <c r="O551" s="11"/>
      <c r="R551" s="133"/>
      <c r="S551" s="133"/>
      <c r="T551" s="133"/>
      <c r="U551" s="133"/>
      <c r="V551" s="133"/>
      <c r="X551" s="11"/>
      <c r="Z551" s="133"/>
      <c r="AA551" s="133"/>
      <c r="AB551" s="133"/>
      <c r="AC551" s="133"/>
      <c r="AD551" s="133"/>
      <c r="AE551" s="41"/>
      <c r="AG551" s="41"/>
      <c r="AH551" s="41"/>
      <c r="AI551" s="133"/>
      <c r="AJ551" s="133"/>
      <c r="AK551" s="133"/>
      <c r="AL551" s="133"/>
      <c r="AM551" s="133"/>
      <c r="AN551" s="41"/>
      <c r="AO551" s="11"/>
      <c r="AQ551" s="41"/>
      <c r="AR551" s="133"/>
      <c r="AS551" s="133"/>
      <c r="AT551" s="133"/>
      <c r="AU551" s="133"/>
      <c r="AV551" s="133"/>
      <c r="AY551" s="41"/>
      <c r="AZ551" s="41"/>
      <c r="BA551" s="133"/>
      <c r="BB551" s="133"/>
      <c r="BC551" s="133"/>
      <c r="BD551" s="140"/>
      <c r="BE551" s="133"/>
      <c r="BF551" s="133"/>
      <c r="BG551" s="41"/>
      <c r="BH551" s="11"/>
      <c r="BI551" s="41"/>
      <c r="BJ551" s="41"/>
      <c r="BK551" s="133"/>
      <c r="BL551" s="133"/>
      <c r="BM551" s="133"/>
      <c r="BN551" s="133"/>
      <c r="BV551" s="41"/>
      <c r="BW551" s="41"/>
      <c r="BZ551" s="41"/>
    </row>
    <row r="552" spans="3:78" ht="118.5" customHeight="1" x14ac:dyDescent="0.25">
      <c r="C552" s="41"/>
      <c r="G552" s="41"/>
      <c r="H552" s="41"/>
      <c r="I552" s="41"/>
      <c r="J552" s="133"/>
      <c r="K552" s="133"/>
      <c r="L552" s="133"/>
      <c r="M552" s="133"/>
      <c r="O552" s="11"/>
      <c r="R552" s="133"/>
      <c r="S552" s="133"/>
      <c r="T552" s="133"/>
      <c r="U552" s="133"/>
      <c r="V552" s="133"/>
      <c r="X552" s="11"/>
      <c r="Z552" s="133"/>
      <c r="AA552" s="133"/>
      <c r="AB552" s="133"/>
      <c r="AC552" s="133"/>
      <c r="AD552" s="133"/>
      <c r="AE552" s="41"/>
      <c r="AG552" s="41"/>
      <c r="AH552" s="41"/>
      <c r="AI552" s="133"/>
      <c r="AJ552" s="133"/>
      <c r="AK552" s="133"/>
      <c r="AL552" s="133"/>
      <c r="AM552" s="133"/>
      <c r="AN552" s="41"/>
      <c r="AO552" s="11"/>
      <c r="AQ552" s="41"/>
      <c r="AR552" s="133"/>
      <c r="AS552" s="133"/>
      <c r="AT552" s="133"/>
      <c r="AU552" s="133"/>
      <c r="AV552" s="133"/>
      <c r="AY552" s="41"/>
      <c r="AZ552" s="41"/>
      <c r="BA552" s="133"/>
      <c r="BB552" s="133"/>
      <c r="BC552" s="133"/>
      <c r="BD552" s="140"/>
      <c r="BE552" s="133"/>
      <c r="BF552" s="133"/>
      <c r="BG552" s="41"/>
      <c r="BH552" s="11"/>
      <c r="BI552" s="41"/>
      <c r="BJ552" s="41"/>
      <c r="BK552" s="133"/>
      <c r="BL552" s="133"/>
      <c r="BM552" s="133"/>
      <c r="BN552" s="133"/>
      <c r="BV552" s="41"/>
      <c r="BW552" s="41"/>
      <c r="BZ552" s="41"/>
    </row>
    <row r="553" spans="3:78" ht="118.5" customHeight="1" x14ac:dyDescent="0.25">
      <c r="C553" s="41"/>
      <c r="G553" s="41"/>
      <c r="H553" s="41"/>
      <c r="I553" s="41"/>
      <c r="J553" s="133"/>
      <c r="K553" s="133"/>
      <c r="L553" s="133"/>
      <c r="M553" s="133"/>
      <c r="O553" s="11"/>
      <c r="R553" s="133"/>
      <c r="S553" s="133"/>
      <c r="T553" s="133"/>
      <c r="U553" s="133"/>
      <c r="V553" s="133"/>
      <c r="X553" s="11"/>
      <c r="Z553" s="133"/>
      <c r="AA553" s="133"/>
      <c r="AB553" s="133"/>
      <c r="AC553" s="133"/>
      <c r="AD553" s="133"/>
      <c r="AE553" s="41"/>
      <c r="AG553" s="41"/>
      <c r="AH553" s="41"/>
      <c r="AI553" s="133"/>
      <c r="AJ553" s="133"/>
      <c r="AK553" s="133"/>
      <c r="AL553" s="133"/>
      <c r="AM553" s="133"/>
      <c r="AN553" s="41"/>
      <c r="AO553" s="11"/>
      <c r="AQ553" s="41"/>
      <c r="AR553" s="133"/>
      <c r="AS553" s="133"/>
      <c r="AT553" s="133"/>
      <c r="AU553" s="133"/>
      <c r="AV553" s="133"/>
      <c r="AY553" s="41"/>
      <c r="AZ553" s="41"/>
      <c r="BA553" s="133"/>
      <c r="BB553" s="133"/>
      <c r="BC553" s="133"/>
      <c r="BD553" s="140"/>
      <c r="BE553" s="133"/>
      <c r="BF553" s="133"/>
      <c r="BG553" s="41"/>
      <c r="BH553" s="11"/>
      <c r="BI553" s="41"/>
      <c r="BJ553" s="41"/>
      <c r="BK553" s="133"/>
      <c r="BL553" s="133"/>
      <c r="BM553" s="133"/>
      <c r="BN553" s="133"/>
      <c r="BV553" s="41"/>
      <c r="BW553" s="41"/>
      <c r="BZ553" s="41"/>
    </row>
    <row r="554" spans="3:78" ht="118.5" customHeight="1" x14ac:dyDescent="0.25">
      <c r="C554" s="41"/>
      <c r="G554" s="41"/>
      <c r="H554" s="41"/>
      <c r="I554" s="41"/>
      <c r="J554" s="133"/>
      <c r="K554" s="133"/>
      <c r="L554" s="133"/>
      <c r="M554" s="133"/>
      <c r="O554" s="11"/>
      <c r="R554" s="133"/>
      <c r="S554" s="133"/>
      <c r="T554" s="133"/>
      <c r="U554" s="133"/>
      <c r="V554" s="133"/>
      <c r="X554" s="11"/>
      <c r="Z554" s="133"/>
      <c r="AA554" s="133"/>
      <c r="AB554" s="133"/>
      <c r="AC554" s="133"/>
      <c r="AD554" s="133"/>
      <c r="AE554" s="41"/>
      <c r="AG554" s="41"/>
      <c r="AH554" s="41"/>
      <c r="AI554" s="133"/>
      <c r="AJ554" s="133"/>
      <c r="AK554" s="133"/>
      <c r="AL554" s="133"/>
      <c r="AM554" s="133"/>
      <c r="AN554" s="41"/>
      <c r="AO554" s="11"/>
      <c r="AQ554" s="41"/>
      <c r="AR554" s="133"/>
      <c r="AS554" s="133"/>
      <c r="AT554" s="133"/>
      <c r="AU554" s="133"/>
      <c r="AV554" s="133"/>
      <c r="AY554" s="41"/>
      <c r="AZ554" s="41"/>
      <c r="BA554" s="133"/>
      <c r="BB554" s="133"/>
      <c r="BC554" s="133"/>
      <c r="BD554" s="140"/>
      <c r="BE554" s="133"/>
      <c r="BF554" s="133"/>
      <c r="BG554" s="41"/>
      <c r="BH554" s="11"/>
      <c r="BI554" s="41"/>
      <c r="BJ554" s="41"/>
      <c r="BK554" s="133"/>
      <c r="BL554" s="133"/>
      <c r="BM554" s="133"/>
      <c r="BN554" s="133"/>
      <c r="BV554" s="41"/>
      <c r="BW554" s="41"/>
      <c r="BZ554" s="41"/>
    </row>
    <row r="555" spans="3:78" ht="118.5" customHeight="1" x14ac:dyDescent="0.25">
      <c r="C555" s="41"/>
      <c r="G555" s="41"/>
      <c r="H555" s="41"/>
      <c r="I555" s="41"/>
      <c r="J555" s="133"/>
      <c r="K555" s="133"/>
      <c r="L555" s="133"/>
      <c r="M555" s="133"/>
      <c r="O555" s="11"/>
      <c r="R555" s="133"/>
      <c r="S555" s="133"/>
      <c r="T555" s="133"/>
      <c r="U555" s="133"/>
      <c r="V555" s="133"/>
      <c r="X555" s="11"/>
      <c r="Z555" s="133"/>
      <c r="AA555" s="133"/>
      <c r="AB555" s="133"/>
      <c r="AC555" s="133"/>
      <c r="AD555" s="133"/>
      <c r="AE555" s="41"/>
      <c r="AG555" s="41"/>
      <c r="AH555" s="41"/>
      <c r="AI555" s="133"/>
      <c r="AJ555" s="133"/>
      <c r="AK555" s="133"/>
      <c r="AL555" s="133"/>
      <c r="AM555" s="133"/>
      <c r="AN555" s="41"/>
      <c r="AO555" s="11"/>
      <c r="AQ555" s="41"/>
      <c r="AR555" s="133"/>
      <c r="AS555" s="133"/>
      <c r="AT555" s="133"/>
      <c r="AU555" s="133"/>
      <c r="AV555" s="133"/>
      <c r="AY555" s="41"/>
      <c r="AZ555" s="41"/>
      <c r="BA555" s="133"/>
      <c r="BB555" s="133"/>
      <c r="BC555" s="133"/>
      <c r="BD555" s="140"/>
      <c r="BE555" s="133"/>
      <c r="BF555" s="133"/>
      <c r="BG555" s="41"/>
      <c r="BH555" s="11"/>
      <c r="BI555" s="41"/>
      <c r="BJ555" s="41"/>
      <c r="BK555" s="133"/>
      <c r="BL555" s="133"/>
      <c r="BM555" s="133"/>
      <c r="BN555" s="133"/>
      <c r="BV555" s="41"/>
      <c r="BW555" s="41"/>
      <c r="BZ555" s="41"/>
    </row>
    <row r="556" spans="3:78" ht="118.5" customHeight="1" x14ac:dyDescent="0.25">
      <c r="C556" s="41"/>
      <c r="G556" s="41"/>
      <c r="H556" s="41"/>
      <c r="I556" s="41"/>
      <c r="J556" s="133"/>
      <c r="K556" s="133"/>
      <c r="L556" s="133"/>
      <c r="M556" s="133"/>
      <c r="O556" s="11"/>
      <c r="R556" s="133"/>
      <c r="S556" s="133"/>
      <c r="T556" s="133"/>
      <c r="U556" s="133"/>
      <c r="V556" s="133"/>
      <c r="X556" s="11"/>
      <c r="Z556" s="133"/>
      <c r="AA556" s="133"/>
      <c r="AB556" s="133"/>
      <c r="AC556" s="133"/>
      <c r="AD556" s="133"/>
      <c r="AE556" s="41"/>
      <c r="AG556" s="41"/>
      <c r="AH556" s="41"/>
      <c r="AI556" s="133"/>
      <c r="AJ556" s="133"/>
      <c r="AK556" s="133"/>
      <c r="AL556" s="133"/>
      <c r="AM556" s="133"/>
      <c r="AN556" s="41"/>
      <c r="AO556" s="11"/>
      <c r="AQ556" s="41"/>
      <c r="AR556" s="133"/>
      <c r="AS556" s="133"/>
      <c r="AT556" s="133"/>
      <c r="AU556" s="133"/>
      <c r="AV556" s="133"/>
      <c r="AY556" s="41"/>
      <c r="AZ556" s="41"/>
      <c r="BA556" s="133"/>
      <c r="BB556" s="133"/>
      <c r="BC556" s="133"/>
      <c r="BD556" s="140"/>
      <c r="BE556" s="133"/>
      <c r="BF556" s="133"/>
      <c r="BG556" s="41"/>
      <c r="BH556" s="11"/>
      <c r="BI556" s="41"/>
      <c r="BJ556" s="41"/>
      <c r="BK556" s="133"/>
      <c r="BL556" s="133"/>
      <c r="BM556" s="133"/>
      <c r="BN556" s="133"/>
      <c r="BV556" s="41"/>
      <c r="BW556" s="41"/>
      <c r="BZ556" s="41"/>
    </row>
    <row r="557" spans="3:78" ht="118.5" customHeight="1" x14ac:dyDescent="0.25">
      <c r="C557" s="41"/>
      <c r="G557" s="41"/>
      <c r="H557" s="41"/>
      <c r="I557" s="41"/>
      <c r="J557" s="133"/>
      <c r="K557" s="133"/>
      <c r="L557" s="133"/>
      <c r="M557" s="133"/>
      <c r="O557" s="11"/>
      <c r="R557" s="133"/>
      <c r="S557" s="133"/>
      <c r="T557" s="133"/>
      <c r="U557" s="133"/>
      <c r="V557" s="133"/>
      <c r="X557" s="11"/>
      <c r="Z557" s="133"/>
      <c r="AA557" s="133"/>
      <c r="AB557" s="133"/>
      <c r="AC557" s="133"/>
      <c r="AD557" s="133"/>
      <c r="AE557" s="41"/>
      <c r="AG557" s="41"/>
      <c r="AH557" s="41"/>
      <c r="AI557" s="133"/>
      <c r="AJ557" s="133"/>
      <c r="AK557" s="133"/>
      <c r="AL557" s="133"/>
      <c r="AM557" s="133"/>
      <c r="AN557" s="41"/>
      <c r="AO557" s="11"/>
      <c r="AQ557" s="41"/>
      <c r="AR557" s="133"/>
      <c r="AS557" s="133"/>
      <c r="AT557" s="133"/>
      <c r="AU557" s="133"/>
      <c r="AV557" s="133"/>
      <c r="AY557" s="41"/>
      <c r="AZ557" s="41"/>
      <c r="BA557" s="133"/>
      <c r="BB557" s="133"/>
      <c r="BC557" s="133"/>
      <c r="BD557" s="140"/>
      <c r="BE557" s="133"/>
      <c r="BF557" s="133"/>
      <c r="BG557" s="41"/>
      <c r="BH557" s="11"/>
      <c r="BI557" s="41"/>
      <c r="BJ557" s="41"/>
      <c r="BK557" s="133"/>
      <c r="BL557" s="133"/>
      <c r="BM557" s="133"/>
      <c r="BN557" s="133"/>
      <c r="BV557" s="41"/>
      <c r="BW557" s="41"/>
      <c r="BZ557" s="41"/>
    </row>
    <row r="558" spans="3:78" ht="118.5" customHeight="1" x14ac:dyDescent="0.25">
      <c r="C558" s="41"/>
      <c r="G558" s="41"/>
      <c r="H558" s="41"/>
      <c r="I558" s="41"/>
      <c r="J558" s="133"/>
      <c r="K558" s="133"/>
      <c r="L558" s="133"/>
      <c r="M558" s="133"/>
      <c r="O558" s="11"/>
      <c r="R558" s="133"/>
      <c r="S558" s="133"/>
      <c r="T558" s="133"/>
      <c r="U558" s="133"/>
      <c r="V558" s="133"/>
      <c r="X558" s="11"/>
      <c r="Z558" s="133"/>
      <c r="AA558" s="133"/>
      <c r="AB558" s="133"/>
      <c r="AC558" s="133"/>
      <c r="AD558" s="133"/>
      <c r="AE558" s="41"/>
      <c r="AG558" s="41"/>
      <c r="AH558" s="41"/>
      <c r="AI558" s="133"/>
      <c r="AJ558" s="133"/>
      <c r="AK558" s="133"/>
      <c r="AL558" s="133"/>
      <c r="AM558" s="133"/>
      <c r="AN558" s="41"/>
      <c r="AO558" s="11"/>
      <c r="AQ558" s="41"/>
      <c r="AR558" s="133"/>
      <c r="AS558" s="133"/>
      <c r="AT558" s="133"/>
      <c r="AU558" s="133"/>
      <c r="AV558" s="133"/>
      <c r="AY558" s="41"/>
      <c r="AZ558" s="41"/>
      <c r="BA558" s="133"/>
      <c r="BB558" s="133"/>
      <c r="BC558" s="133"/>
      <c r="BD558" s="140"/>
      <c r="BE558" s="133"/>
      <c r="BF558" s="133"/>
      <c r="BG558" s="41"/>
      <c r="BH558" s="11"/>
      <c r="BI558" s="41"/>
      <c r="BJ558" s="41"/>
      <c r="BK558" s="133"/>
      <c r="BL558" s="133"/>
      <c r="BM558" s="133"/>
      <c r="BN558" s="133"/>
      <c r="BV558" s="41"/>
      <c r="BW558" s="41"/>
      <c r="BZ558" s="41"/>
    </row>
    <row r="559" spans="3:78" ht="118.5" customHeight="1" x14ac:dyDescent="0.25">
      <c r="C559" s="41"/>
      <c r="G559" s="41"/>
      <c r="H559" s="41"/>
      <c r="I559" s="41"/>
      <c r="J559" s="133"/>
      <c r="K559" s="133"/>
      <c r="L559" s="133"/>
      <c r="M559" s="133"/>
      <c r="O559" s="11"/>
      <c r="R559" s="133"/>
      <c r="S559" s="133"/>
      <c r="T559" s="133"/>
      <c r="U559" s="133"/>
      <c r="V559" s="133"/>
      <c r="X559" s="11"/>
      <c r="Z559" s="133"/>
      <c r="AA559" s="133"/>
      <c r="AB559" s="133"/>
      <c r="AC559" s="133"/>
      <c r="AD559" s="133"/>
      <c r="AE559" s="41"/>
      <c r="AG559" s="41"/>
      <c r="AH559" s="41"/>
      <c r="AI559" s="133"/>
      <c r="AJ559" s="133"/>
      <c r="AK559" s="133"/>
      <c r="AL559" s="133"/>
      <c r="AM559" s="133"/>
      <c r="AN559" s="41"/>
      <c r="AO559" s="11"/>
      <c r="AQ559" s="41"/>
      <c r="AR559" s="133"/>
      <c r="AS559" s="133"/>
      <c r="AT559" s="133"/>
      <c r="AU559" s="133"/>
      <c r="AV559" s="133"/>
      <c r="AY559" s="41"/>
      <c r="AZ559" s="41"/>
      <c r="BA559" s="133"/>
      <c r="BB559" s="133"/>
      <c r="BC559" s="133"/>
      <c r="BD559" s="140"/>
      <c r="BE559" s="133"/>
      <c r="BF559" s="133"/>
      <c r="BG559" s="41"/>
      <c r="BH559" s="11"/>
      <c r="BI559" s="41"/>
      <c r="BJ559" s="41"/>
      <c r="BK559" s="133"/>
      <c r="BL559" s="133"/>
      <c r="BM559" s="133"/>
      <c r="BN559" s="133"/>
      <c r="BV559" s="41"/>
      <c r="BW559" s="41"/>
      <c r="BZ559" s="41"/>
    </row>
    <row r="560" spans="3:78" ht="118.5" customHeight="1" x14ac:dyDescent="0.25">
      <c r="C560" s="41"/>
      <c r="G560" s="41"/>
      <c r="H560" s="41"/>
      <c r="I560" s="41"/>
      <c r="J560" s="133"/>
      <c r="K560" s="133"/>
      <c r="L560" s="133"/>
      <c r="M560" s="133"/>
      <c r="O560" s="11"/>
      <c r="R560" s="133"/>
      <c r="S560" s="133"/>
      <c r="T560" s="133"/>
      <c r="U560" s="133"/>
      <c r="V560" s="133"/>
      <c r="X560" s="11"/>
      <c r="Z560" s="133"/>
      <c r="AA560" s="133"/>
      <c r="AB560" s="133"/>
      <c r="AC560" s="133"/>
      <c r="AD560" s="133"/>
      <c r="AE560" s="41"/>
      <c r="AG560" s="41"/>
      <c r="AH560" s="41"/>
      <c r="AI560" s="133"/>
      <c r="AJ560" s="133"/>
      <c r="AK560" s="133"/>
      <c r="AL560" s="133"/>
      <c r="AM560" s="133"/>
      <c r="AN560" s="41"/>
      <c r="AO560" s="11"/>
      <c r="AQ560" s="41"/>
      <c r="AR560" s="133"/>
      <c r="AS560" s="133"/>
      <c r="AT560" s="133"/>
      <c r="AU560" s="133"/>
      <c r="AV560" s="133"/>
      <c r="AY560" s="41"/>
      <c r="AZ560" s="41"/>
      <c r="BA560" s="133"/>
      <c r="BB560" s="133"/>
      <c r="BC560" s="133"/>
      <c r="BD560" s="140"/>
      <c r="BE560" s="133"/>
      <c r="BF560" s="133"/>
      <c r="BG560" s="41"/>
      <c r="BH560" s="11"/>
      <c r="BI560" s="41"/>
      <c r="BJ560" s="41"/>
      <c r="BK560" s="133"/>
      <c r="BL560" s="133"/>
      <c r="BM560" s="133"/>
      <c r="BN560" s="133"/>
      <c r="BV560" s="41"/>
      <c r="BW560" s="41"/>
      <c r="BZ560" s="41"/>
    </row>
    <row r="561" spans="3:78" ht="118.5" customHeight="1" x14ac:dyDescent="0.25">
      <c r="C561" s="41"/>
      <c r="G561" s="41"/>
      <c r="H561" s="41"/>
      <c r="I561" s="41"/>
      <c r="J561" s="133"/>
      <c r="K561" s="133"/>
      <c r="L561" s="133"/>
      <c r="M561" s="133"/>
      <c r="O561" s="11"/>
      <c r="R561" s="133"/>
      <c r="S561" s="133"/>
      <c r="T561" s="133"/>
      <c r="U561" s="133"/>
      <c r="V561" s="133"/>
      <c r="X561" s="11"/>
      <c r="Z561" s="133"/>
      <c r="AA561" s="133"/>
      <c r="AB561" s="133"/>
      <c r="AC561" s="133"/>
      <c r="AD561" s="133"/>
      <c r="AE561" s="41"/>
      <c r="AG561" s="41"/>
      <c r="AH561" s="41"/>
      <c r="AI561" s="133"/>
      <c r="AJ561" s="133"/>
      <c r="AK561" s="133"/>
      <c r="AL561" s="133"/>
      <c r="AM561" s="133"/>
      <c r="AN561" s="41"/>
      <c r="AO561" s="11"/>
      <c r="AQ561" s="41"/>
      <c r="AR561" s="133"/>
      <c r="AS561" s="133"/>
      <c r="AT561" s="133"/>
      <c r="AU561" s="133"/>
      <c r="AV561" s="133"/>
      <c r="AY561" s="41"/>
      <c r="AZ561" s="41"/>
      <c r="BA561" s="133"/>
      <c r="BB561" s="133"/>
      <c r="BC561" s="133"/>
      <c r="BD561" s="140"/>
      <c r="BE561" s="133"/>
      <c r="BF561" s="133"/>
      <c r="BG561" s="41"/>
      <c r="BH561" s="11"/>
      <c r="BI561" s="41"/>
      <c r="BJ561" s="41"/>
      <c r="BK561" s="133"/>
      <c r="BL561" s="133"/>
      <c r="BM561" s="133"/>
      <c r="BN561" s="133"/>
      <c r="BV561" s="41"/>
      <c r="BW561" s="41"/>
      <c r="BZ561" s="41"/>
    </row>
    <row r="562" spans="3:78" ht="118.5" customHeight="1" x14ac:dyDescent="0.25">
      <c r="C562" s="41"/>
      <c r="G562" s="41"/>
      <c r="H562" s="41"/>
      <c r="I562" s="41"/>
      <c r="J562" s="133"/>
      <c r="K562" s="133"/>
      <c r="L562" s="133"/>
      <c r="M562" s="133"/>
      <c r="O562" s="11"/>
      <c r="R562" s="133"/>
      <c r="S562" s="133"/>
      <c r="T562" s="133"/>
      <c r="U562" s="133"/>
      <c r="V562" s="133"/>
      <c r="X562" s="11"/>
      <c r="Z562" s="133"/>
      <c r="AA562" s="133"/>
      <c r="AB562" s="133"/>
      <c r="AC562" s="133"/>
      <c r="AD562" s="133"/>
      <c r="AE562" s="41"/>
      <c r="AG562" s="41"/>
      <c r="AH562" s="41"/>
      <c r="AI562" s="133"/>
      <c r="AJ562" s="133"/>
      <c r="AK562" s="133"/>
      <c r="AL562" s="133"/>
      <c r="AM562" s="133"/>
      <c r="AN562" s="41"/>
      <c r="AO562" s="11"/>
      <c r="AQ562" s="41"/>
      <c r="AR562" s="133"/>
      <c r="AS562" s="133"/>
      <c r="AT562" s="133"/>
      <c r="AU562" s="133"/>
      <c r="AV562" s="133"/>
      <c r="AY562" s="41"/>
      <c r="AZ562" s="41"/>
      <c r="BA562" s="133"/>
      <c r="BB562" s="133"/>
      <c r="BC562" s="133"/>
      <c r="BD562" s="140"/>
      <c r="BE562" s="133"/>
      <c r="BF562" s="133"/>
      <c r="BG562" s="41"/>
      <c r="BH562" s="11"/>
      <c r="BI562" s="41"/>
      <c r="BJ562" s="41"/>
      <c r="BK562" s="133"/>
      <c r="BL562" s="133"/>
      <c r="BM562" s="133"/>
      <c r="BN562" s="133"/>
      <c r="BV562" s="41"/>
      <c r="BW562" s="41"/>
      <c r="BZ562" s="41"/>
    </row>
    <row r="563" spans="3:78" ht="118.5" customHeight="1" x14ac:dyDescent="0.25">
      <c r="C563" s="41"/>
      <c r="G563" s="41"/>
      <c r="H563" s="41"/>
      <c r="I563" s="41"/>
      <c r="J563" s="133"/>
      <c r="K563" s="133"/>
      <c r="L563" s="133"/>
      <c r="M563" s="133"/>
      <c r="O563" s="11"/>
      <c r="R563" s="133"/>
      <c r="S563" s="133"/>
      <c r="T563" s="133"/>
      <c r="U563" s="133"/>
      <c r="V563" s="133"/>
      <c r="X563" s="11"/>
      <c r="Z563" s="133"/>
      <c r="AA563" s="133"/>
      <c r="AB563" s="133"/>
      <c r="AC563" s="133"/>
      <c r="AD563" s="133"/>
      <c r="AE563" s="41"/>
      <c r="AG563" s="41"/>
      <c r="AH563" s="41"/>
      <c r="AI563" s="133"/>
      <c r="AJ563" s="133"/>
      <c r="AK563" s="133"/>
      <c r="AL563" s="133"/>
      <c r="AM563" s="133"/>
      <c r="AN563" s="41"/>
      <c r="AO563" s="11"/>
      <c r="AQ563" s="41"/>
      <c r="AR563" s="133"/>
      <c r="AS563" s="133"/>
      <c r="AT563" s="133"/>
      <c r="AU563" s="133"/>
      <c r="AV563" s="133"/>
      <c r="AY563" s="41"/>
      <c r="AZ563" s="41"/>
      <c r="BA563" s="133"/>
      <c r="BB563" s="133"/>
      <c r="BC563" s="133"/>
      <c r="BD563" s="140"/>
      <c r="BE563" s="133"/>
      <c r="BF563" s="133"/>
      <c r="BG563" s="41"/>
      <c r="BH563" s="11"/>
      <c r="BI563" s="41"/>
      <c r="BJ563" s="41"/>
      <c r="BK563" s="133"/>
      <c r="BL563" s="133"/>
      <c r="BM563" s="133"/>
      <c r="BN563" s="133"/>
      <c r="BV563" s="41"/>
      <c r="BW563" s="41"/>
      <c r="BZ563" s="41"/>
    </row>
    <row r="564" spans="3:78" ht="118.5" customHeight="1" x14ac:dyDescent="0.25">
      <c r="C564" s="41"/>
      <c r="G564" s="41"/>
      <c r="H564" s="41"/>
      <c r="I564" s="41"/>
      <c r="J564" s="133"/>
      <c r="K564" s="133"/>
      <c r="L564" s="133"/>
      <c r="M564" s="133"/>
      <c r="O564" s="11"/>
      <c r="R564" s="133"/>
      <c r="S564" s="133"/>
      <c r="T564" s="133"/>
      <c r="U564" s="133"/>
      <c r="V564" s="133"/>
      <c r="X564" s="11"/>
      <c r="Z564" s="133"/>
      <c r="AA564" s="133"/>
      <c r="AB564" s="133"/>
      <c r="AC564" s="133"/>
      <c r="AD564" s="133"/>
      <c r="AE564" s="41"/>
      <c r="AG564" s="41"/>
      <c r="AH564" s="41"/>
      <c r="AI564" s="133"/>
      <c r="AJ564" s="133"/>
      <c r="AK564" s="133"/>
      <c r="AL564" s="133"/>
      <c r="AM564" s="133"/>
      <c r="AN564" s="41"/>
      <c r="AO564" s="11"/>
      <c r="AQ564" s="41"/>
      <c r="AR564" s="133"/>
      <c r="AS564" s="133"/>
      <c r="AT564" s="133"/>
      <c r="AU564" s="133"/>
      <c r="AV564" s="133"/>
      <c r="AY564" s="41"/>
      <c r="AZ564" s="41"/>
      <c r="BA564" s="133"/>
      <c r="BB564" s="133"/>
      <c r="BC564" s="133"/>
      <c r="BD564" s="140"/>
      <c r="BE564" s="133"/>
      <c r="BF564" s="133"/>
      <c r="BG564" s="41"/>
      <c r="BH564" s="11"/>
      <c r="BI564" s="41"/>
      <c r="BJ564" s="41"/>
      <c r="BK564" s="133"/>
      <c r="BL564" s="133"/>
      <c r="BM564" s="133"/>
      <c r="BN564" s="133"/>
      <c r="BV564" s="41"/>
      <c r="BW564" s="41"/>
      <c r="BZ564" s="41"/>
    </row>
    <row r="565" spans="3:78" ht="118.5" customHeight="1" x14ac:dyDescent="0.25">
      <c r="C565" s="41"/>
      <c r="G565" s="41"/>
      <c r="H565" s="41"/>
      <c r="I565" s="41"/>
      <c r="J565" s="133"/>
      <c r="K565" s="133"/>
      <c r="L565" s="133"/>
      <c r="M565" s="133"/>
      <c r="O565" s="11"/>
      <c r="R565" s="133"/>
      <c r="S565" s="133"/>
      <c r="T565" s="133"/>
      <c r="U565" s="133"/>
      <c r="V565" s="133"/>
      <c r="X565" s="11"/>
      <c r="Z565" s="133"/>
      <c r="AA565" s="133"/>
      <c r="AB565" s="133"/>
      <c r="AC565" s="133"/>
      <c r="AD565" s="133"/>
      <c r="AE565" s="41"/>
      <c r="AG565" s="41"/>
      <c r="AH565" s="41"/>
      <c r="AI565" s="133"/>
      <c r="AJ565" s="133"/>
      <c r="AK565" s="133"/>
      <c r="AL565" s="133"/>
      <c r="AM565" s="133"/>
      <c r="AN565" s="41"/>
      <c r="AO565" s="11"/>
      <c r="AQ565" s="41"/>
      <c r="AR565" s="133"/>
      <c r="AS565" s="133"/>
      <c r="AT565" s="133"/>
      <c r="AU565" s="133"/>
      <c r="AV565" s="133"/>
      <c r="AY565" s="41"/>
      <c r="AZ565" s="41"/>
      <c r="BA565" s="133"/>
      <c r="BB565" s="133"/>
      <c r="BC565" s="133"/>
      <c r="BD565" s="140"/>
      <c r="BE565" s="133"/>
      <c r="BF565" s="133"/>
      <c r="BG565" s="41"/>
      <c r="BH565" s="11"/>
      <c r="BI565" s="41"/>
      <c r="BJ565" s="41"/>
      <c r="BK565" s="133"/>
      <c r="BL565" s="133"/>
      <c r="BM565" s="133"/>
      <c r="BN565" s="133"/>
      <c r="BV565" s="41"/>
      <c r="BW565" s="41"/>
      <c r="BZ565" s="41"/>
    </row>
    <row r="566" spans="3:78" ht="118.5" customHeight="1" x14ac:dyDescent="0.25">
      <c r="C566" s="41"/>
      <c r="G566" s="41"/>
      <c r="H566" s="41"/>
      <c r="I566" s="41"/>
      <c r="J566" s="133"/>
      <c r="K566" s="133"/>
      <c r="L566" s="133"/>
      <c r="M566" s="133"/>
      <c r="O566" s="11"/>
      <c r="R566" s="133"/>
      <c r="S566" s="133"/>
      <c r="T566" s="133"/>
      <c r="U566" s="133"/>
      <c r="V566" s="133"/>
      <c r="X566" s="11"/>
      <c r="Z566" s="133"/>
      <c r="AA566" s="133"/>
      <c r="AB566" s="133"/>
      <c r="AC566" s="133"/>
      <c r="AD566" s="133"/>
      <c r="AE566" s="41"/>
      <c r="AG566" s="41"/>
      <c r="AH566" s="41"/>
      <c r="AI566" s="133"/>
      <c r="AJ566" s="133"/>
      <c r="AK566" s="133"/>
      <c r="AL566" s="133"/>
      <c r="AM566" s="133"/>
      <c r="AN566" s="41"/>
      <c r="AO566" s="11"/>
      <c r="AQ566" s="41"/>
      <c r="AR566" s="133"/>
      <c r="AS566" s="133"/>
      <c r="AT566" s="133"/>
      <c r="AU566" s="133"/>
      <c r="AV566" s="133"/>
      <c r="AY566" s="41"/>
      <c r="AZ566" s="41"/>
      <c r="BA566" s="133"/>
      <c r="BB566" s="133"/>
      <c r="BC566" s="133"/>
      <c r="BD566" s="140"/>
      <c r="BE566" s="133"/>
      <c r="BF566" s="133"/>
      <c r="BG566" s="41"/>
      <c r="BH566" s="11"/>
      <c r="BI566" s="41"/>
      <c r="BJ566" s="41"/>
      <c r="BK566" s="133"/>
      <c r="BL566" s="133"/>
      <c r="BM566" s="133"/>
      <c r="BN566" s="133"/>
      <c r="BV566" s="41"/>
      <c r="BW566" s="41"/>
      <c r="BZ566" s="41"/>
    </row>
    <row r="567" spans="3:78" ht="118.5" customHeight="1" x14ac:dyDescent="0.25">
      <c r="C567" s="41"/>
      <c r="G567" s="41"/>
      <c r="H567" s="41"/>
      <c r="I567" s="41"/>
      <c r="J567" s="133"/>
      <c r="K567" s="133"/>
      <c r="L567" s="133"/>
      <c r="M567" s="133"/>
      <c r="O567" s="11"/>
      <c r="R567" s="133"/>
      <c r="S567" s="133"/>
      <c r="T567" s="133"/>
      <c r="U567" s="133"/>
      <c r="V567" s="133"/>
      <c r="X567" s="11"/>
      <c r="Z567" s="133"/>
      <c r="AA567" s="133"/>
      <c r="AB567" s="133"/>
      <c r="AC567" s="133"/>
      <c r="AD567" s="133"/>
      <c r="AE567" s="41"/>
      <c r="AG567" s="41"/>
      <c r="AH567" s="41"/>
      <c r="AI567" s="133"/>
      <c r="AJ567" s="133"/>
      <c r="AK567" s="133"/>
      <c r="AL567" s="133"/>
      <c r="AM567" s="133"/>
      <c r="AN567" s="41"/>
      <c r="AO567" s="11"/>
      <c r="AQ567" s="41"/>
      <c r="AR567" s="133"/>
      <c r="AS567" s="133"/>
      <c r="AT567" s="133"/>
      <c r="AU567" s="133"/>
      <c r="AV567" s="133"/>
      <c r="AY567" s="41"/>
      <c r="AZ567" s="41"/>
      <c r="BA567" s="133"/>
      <c r="BB567" s="133"/>
      <c r="BC567" s="133"/>
      <c r="BD567" s="140"/>
      <c r="BE567" s="133"/>
      <c r="BF567" s="133"/>
      <c r="BG567" s="41"/>
      <c r="BH567" s="11"/>
      <c r="BI567" s="41"/>
      <c r="BJ567" s="41"/>
      <c r="BK567" s="133"/>
      <c r="BL567" s="133"/>
      <c r="BM567" s="133"/>
      <c r="BN567" s="133"/>
      <c r="BV567" s="41"/>
      <c r="BW567" s="41"/>
      <c r="BZ567" s="41"/>
    </row>
    <row r="568" spans="3:78" ht="118.5" customHeight="1" x14ac:dyDescent="0.25">
      <c r="C568" s="41"/>
      <c r="G568" s="41"/>
      <c r="H568" s="41"/>
      <c r="I568" s="41"/>
      <c r="J568" s="133"/>
      <c r="K568" s="133"/>
      <c r="L568" s="133"/>
      <c r="M568" s="133"/>
      <c r="O568" s="11"/>
      <c r="R568" s="133"/>
      <c r="S568" s="133"/>
      <c r="T568" s="133"/>
      <c r="U568" s="133"/>
      <c r="V568" s="133"/>
      <c r="X568" s="11"/>
      <c r="Z568" s="133"/>
      <c r="AA568" s="133"/>
      <c r="AB568" s="133"/>
      <c r="AC568" s="133"/>
      <c r="AD568" s="133"/>
      <c r="AE568" s="41"/>
      <c r="AG568" s="41"/>
      <c r="AH568" s="41"/>
      <c r="AI568" s="133"/>
      <c r="AJ568" s="133"/>
      <c r="AK568" s="133"/>
      <c r="AL568" s="133"/>
      <c r="AM568" s="133"/>
      <c r="AN568" s="41"/>
      <c r="AO568" s="11"/>
      <c r="AQ568" s="41"/>
      <c r="AR568" s="133"/>
      <c r="AS568" s="133"/>
      <c r="AT568" s="133"/>
      <c r="AU568" s="133"/>
      <c r="AV568" s="133"/>
      <c r="AY568" s="41"/>
      <c r="AZ568" s="41"/>
      <c r="BA568" s="133"/>
      <c r="BB568" s="133"/>
      <c r="BC568" s="133"/>
      <c r="BD568" s="140"/>
      <c r="BE568" s="133"/>
      <c r="BF568" s="133"/>
      <c r="BG568" s="41"/>
      <c r="BH568" s="11"/>
      <c r="BI568" s="41"/>
      <c r="BJ568" s="41"/>
      <c r="BK568" s="133"/>
      <c r="BL568" s="133"/>
      <c r="BM568" s="133"/>
      <c r="BN568" s="133"/>
      <c r="BV568" s="41"/>
      <c r="BW568" s="41"/>
      <c r="BZ568" s="41"/>
    </row>
    <row r="569" spans="3:78" ht="118.5" customHeight="1" x14ac:dyDescent="0.25">
      <c r="C569" s="41"/>
      <c r="G569" s="41"/>
      <c r="H569" s="41"/>
      <c r="I569" s="41"/>
      <c r="J569" s="133"/>
      <c r="K569" s="133"/>
      <c r="L569" s="133"/>
      <c r="M569" s="133"/>
      <c r="O569" s="11"/>
      <c r="R569" s="133"/>
      <c r="S569" s="133"/>
      <c r="T569" s="133"/>
      <c r="U569" s="133"/>
      <c r="V569" s="133"/>
      <c r="X569" s="11"/>
      <c r="Z569" s="133"/>
      <c r="AA569" s="133"/>
      <c r="AB569" s="133"/>
      <c r="AC569" s="133"/>
      <c r="AD569" s="133"/>
      <c r="AE569" s="41"/>
      <c r="AG569" s="41"/>
      <c r="AH569" s="41"/>
      <c r="AI569" s="133"/>
      <c r="AJ569" s="133"/>
      <c r="AK569" s="133"/>
      <c r="AL569" s="133"/>
      <c r="AM569" s="133"/>
      <c r="AN569" s="41"/>
      <c r="AO569" s="11"/>
      <c r="AQ569" s="41"/>
      <c r="AR569" s="133"/>
      <c r="AS569" s="133"/>
      <c r="AT569" s="133"/>
      <c r="AU569" s="133"/>
      <c r="AV569" s="133"/>
      <c r="AY569" s="41"/>
      <c r="AZ569" s="41"/>
      <c r="BA569" s="133"/>
      <c r="BB569" s="133"/>
      <c r="BC569" s="133"/>
      <c r="BD569" s="140"/>
      <c r="BE569" s="133"/>
      <c r="BF569" s="133"/>
      <c r="BG569" s="41"/>
      <c r="BH569" s="11"/>
      <c r="BI569" s="41"/>
      <c r="BJ569" s="41"/>
      <c r="BK569" s="133"/>
      <c r="BL569" s="133"/>
      <c r="BM569" s="133"/>
      <c r="BN569" s="133"/>
      <c r="BV569" s="41"/>
      <c r="BW569" s="41"/>
      <c r="BZ569" s="41"/>
    </row>
    <row r="570" spans="3:78" ht="118.5" customHeight="1" x14ac:dyDescent="0.25">
      <c r="C570" s="41"/>
      <c r="G570" s="41"/>
      <c r="H570" s="41"/>
      <c r="I570" s="41"/>
      <c r="J570" s="133"/>
      <c r="K570" s="133"/>
      <c r="L570" s="133"/>
      <c r="M570" s="133"/>
      <c r="O570" s="11"/>
      <c r="R570" s="133"/>
      <c r="S570" s="133"/>
      <c r="T570" s="133"/>
      <c r="U570" s="133"/>
      <c r="V570" s="133"/>
      <c r="X570" s="11"/>
      <c r="Z570" s="133"/>
      <c r="AA570" s="133"/>
      <c r="AB570" s="133"/>
      <c r="AC570" s="133"/>
      <c r="AD570" s="133"/>
      <c r="AE570" s="41"/>
      <c r="AG570" s="41"/>
      <c r="AH570" s="41"/>
      <c r="AI570" s="133"/>
      <c r="AJ570" s="133"/>
      <c r="AK570" s="133"/>
      <c r="AL570" s="133"/>
      <c r="AM570" s="133"/>
      <c r="AN570" s="41"/>
      <c r="AO570" s="11"/>
      <c r="AQ570" s="41"/>
      <c r="AR570" s="133"/>
      <c r="AS570" s="133"/>
      <c r="AT570" s="133"/>
      <c r="AU570" s="133"/>
      <c r="AV570" s="133"/>
      <c r="AY570" s="41"/>
      <c r="AZ570" s="41"/>
      <c r="BA570" s="133"/>
      <c r="BB570" s="133"/>
      <c r="BC570" s="133"/>
      <c r="BD570" s="140"/>
      <c r="BE570" s="133"/>
      <c r="BF570" s="133"/>
      <c r="BG570" s="41"/>
      <c r="BH570" s="11"/>
      <c r="BI570" s="41"/>
      <c r="BJ570" s="41"/>
      <c r="BK570" s="133"/>
      <c r="BL570" s="133"/>
      <c r="BM570" s="133"/>
      <c r="BN570" s="133"/>
      <c r="BV570" s="41"/>
      <c r="BW570" s="41"/>
      <c r="BZ570" s="41"/>
    </row>
    <row r="571" spans="3:78" ht="118.5" customHeight="1" x14ac:dyDescent="0.25">
      <c r="C571" s="41"/>
      <c r="G571" s="41"/>
      <c r="H571" s="41"/>
      <c r="I571" s="41"/>
      <c r="J571" s="133"/>
      <c r="K571" s="133"/>
      <c r="L571" s="133"/>
      <c r="M571" s="133"/>
      <c r="O571" s="11"/>
      <c r="R571" s="133"/>
      <c r="S571" s="133"/>
      <c r="T571" s="133"/>
      <c r="U571" s="133"/>
      <c r="V571" s="133"/>
      <c r="X571" s="11"/>
      <c r="Z571" s="133"/>
      <c r="AA571" s="133"/>
      <c r="AB571" s="133"/>
      <c r="AC571" s="133"/>
      <c r="AD571" s="133"/>
      <c r="AE571" s="41"/>
      <c r="AG571" s="41"/>
      <c r="AH571" s="41"/>
      <c r="AI571" s="133"/>
      <c r="AJ571" s="133"/>
      <c r="AK571" s="133"/>
      <c r="AL571" s="133"/>
      <c r="AM571" s="133"/>
      <c r="AN571" s="41"/>
      <c r="AO571" s="11"/>
      <c r="AQ571" s="41"/>
      <c r="AR571" s="133"/>
      <c r="AS571" s="133"/>
      <c r="AT571" s="133"/>
      <c r="AU571" s="133"/>
      <c r="AV571" s="133"/>
      <c r="AY571" s="41"/>
      <c r="AZ571" s="41"/>
      <c r="BA571" s="133"/>
      <c r="BB571" s="133"/>
      <c r="BC571" s="133"/>
      <c r="BD571" s="140"/>
      <c r="BE571" s="133"/>
      <c r="BF571" s="133"/>
      <c r="BG571" s="41"/>
      <c r="BH571" s="11"/>
      <c r="BI571" s="41"/>
      <c r="BJ571" s="41"/>
      <c r="BK571" s="133"/>
      <c r="BL571" s="133"/>
      <c r="BM571" s="133"/>
      <c r="BN571" s="133"/>
      <c r="BV571" s="41"/>
      <c r="BW571" s="41"/>
      <c r="BZ571" s="41"/>
    </row>
    <row r="572" spans="3:78" ht="118.5" customHeight="1" x14ac:dyDescent="0.25">
      <c r="C572" s="41"/>
      <c r="G572" s="41"/>
      <c r="H572" s="41"/>
      <c r="I572" s="41"/>
      <c r="J572" s="133"/>
      <c r="K572" s="133"/>
      <c r="L572" s="133"/>
      <c r="M572" s="133"/>
      <c r="O572" s="11"/>
      <c r="R572" s="133"/>
      <c r="S572" s="133"/>
      <c r="T572" s="133"/>
      <c r="U572" s="133"/>
      <c r="V572" s="133"/>
      <c r="X572" s="11"/>
      <c r="Z572" s="133"/>
      <c r="AA572" s="133"/>
      <c r="AB572" s="133"/>
      <c r="AC572" s="133"/>
      <c r="AD572" s="133"/>
      <c r="AE572" s="41"/>
      <c r="AG572" s="41"/>
      <c r="AH572" s="41"/>
      <c r="AI572" s="133"/>
      <c r="AJ572" s="133"/>
      <c r="AK572" s="133"/>
      <c r="AL572" s="133"/>
      <c r="AM572" s="133"/>
      <c r="AN572" s="41"/>
      <c r="AO572" s="11"/>
      <c r="AQ572" s="41"/>
      <c r="AR572" s="133"/>
      <c r="AS572" s="133"/>
      <c r="AT572" s="133"/>
      <c r="AU572" s="133"/>
      <c r="AV572" s="133"/>
      <c r="AY572" s="41"/>
      <c r="AZ572" s="41"/>
      <c r="BA572" s="133"/>
      <c r="BB572" s="133"/>
      <c r="BC572" s="133"/>
      <c r="BD572" s="140"/>
      <c r="BE572" s="133"/>
      <c r="BF572" s="133"/>
      <c r="BG572" s="41"/>
      <c r="BH572" s="11"/>
      <c r="BI572" s="41"/>
      <c r="BJ572" s="41"/>
      <c r="BK572" s="133"/>
      <c r="BL572" s="133"/>
      <c r="BM572" s="133"/>
      <c r="BN572" s="133"/>
      <c r="BV572" s="41"/>
      <c r="BW572" s="41"/>
      <c r="BZ572" s="41"/>
    </row>
    <row r="573" spans="3:78" ht="118.5" customHeight="1" x14ac:dyDescent="0.25">
      <c r="C573" s="41"/>
      <c r="G573" s="41"/>
      <c r="H573" s="41"/>
      <c r="I573" s="41"/>
      <c r="J573" s="133"/>
      <c r="K573" s="133"/>
      <c r="L573" s="133"/>
      <c r="M573" s="133"/>
      <c r="O573" s="11"/>
      <c r="R573" s="133"/>
      <c r="S573" s="133"/>
      <c r="T573" s="133"/>
      <c r="U573" s="133"/>
      <c r="V573" s="133"/>
      <c r="X573" s="11"/>
      <c r="Z573" s="133"/>
      <c r="AA573" s="133"/>
      <c r="AB573" s="133"/>
      <c r="AC573" s="133"/>
      <c r="AD573" s="133"/>
      <c r="AE573" s="41"/>
      <c r="AG573" s="41"/>
      <c r="AH573" s="41"/>
      <c r="AI573" s="133"/>
      <c r="AJ573" s="133"/>
      <c r="AK573" s="133"/>
      <c r="AL573" s="133"/>
      <c r="AM573" s="133"/>
      <c r="AN573" s="41"/>
      <c r="AO573" s="11"/>
      <c r="AQ573" s="41"/>
      <c r="AR573" s="133"/>
      <c r="AS573" s="133"/>
      <c r="AT573" s="133"/>
      <c r="AU573" s="133"/>
      <c r="AV573" s="133"/>
      <c r="AY573" s="41"/>
      <c r="AZ573" s="41"/>
      <c r="BA573" s="133"/>
      <c r="BB573" s="133"/>
      <c r="BC573" s="133"/>
      <c r="BD573" s="140"/>
      <c r="BE573" s="133"/>
      <c r="BF573" s="133"/>
      <c r="BG573" s="41"/>
      <c r="BH573" s="11"/>
      <c r="BI573" s="41"/>
      <c r="BJ573" s="41"/>
      <c r="BK573" s="133"/>
      <c r="BL573" s="133"/>
      <c r="BM573" s="133"/>
      <c r="BN573" s="133"/>
      <c r="BV573" s="41"/>
      <c r="BW573" s="41"/>
      <c r="BZ573" s="41"/>
    </row>
    <row r="574" spans="3:78" ht="118.5" customHeight="1" x14ac:dyDescent="0.25">
      <c r="C574" s="41"/>
      <c r="G574" s="41"/>
      <c r="H574" s="41"/>
      <c r="I574" s="41"/>
      <c r="J574" s="133"/>
      <c r="K574" s="133"/>
      <c r="L574" s="133"/>
      <c r="M574" s="133"/>
      <c r="O574" s="11"/>
      <c r="R574" s="133"/>
      <c r="S574" s="133"/>
      <c r="T574" s="133"/>
      <c r="U574" s="133"/>
      <c r="V574" s="133"/>
      <c r="X574" s="11"/>
      <c r="Z574" s="133"/>
      <c r="AA574" s="133"/>
      <c r="AB574" s="133"/>
      <c r="AC574" s="133"/>
      <c r="AD574" s="133"/>
      <c r="AE574" s="41"/>
      <c r="AG574" s="41"/>
      <c r="AH574" s="41"/>
      <c r="AI574" s="133"/>
      <c r="AJ574" s="133"/>
      <c r="AK574" s="133"/>
      <c r="AL574" s="133"/>
      <c r="AM574" s="133"/>
      <c r="AN574" s="41"/>
      <c r="AO574" s="11"/>
      <c r="AQ574" s="41"/>
      <c r="AR574" s="133"/>
      <c r="AS574" s="133"/>
      <c r="AT574" s="133"/>
      <c r="AU574" s="133"/>
      <c r="AV574" s="133"/>
      <c r="AY574" s="41"/>
      <c r="AZ574" s="41"/>
      <c r="BA574" s="133"/>
      <c r="BB574" s="133"/>
      <c r="BC574" s="133"/>
      <c r="BD574" s="140"/>
      <c r="BE574" s="133"/>
      <c r="BF574" s="133"/>
      <c r="BG574" s="41"/>
      <c r="BH574" s="11"/>
      <c r="BI574" s="41"/>
      <c r="BJ574" s="41"/>
      <c r="BK574" s="133"/>
      <c r="BL574" s="133"/>
      <c r="BM574" s="133"/>
      <c r="BN574" s="133"/>
      <c r="BV574" s="41"/>
      <c r="BW574" s="41"/>
      <c r="BZ574" s="41"/>
    </row>
    <row r="575" spans="3:78" ht="118.5" customHeight="1" x14ac:dyDescent="0.25">
      <c r="C575" s="41"/>
      <c r="G575" s="41"/>
      <c r="H575" s="41"/>
      <c r="I575" s="41"/>
      <c r="J575" s="133"/>
      <c r="K575" s="133"/>
      <c r="L575" s="133"/>
      <c r="M575" s="133"/>
      <c r="O575" s="11"/>
      <c r="R575" s="133"/>
      <c r="S575" s="133"/>
      <c r="T575" s="133"/>
      <c r="U575" s="133"/>
      <c r="V575" s="133"/>
      <c r="X575" s="11"/>
      <c r="Z575" s="133"/>
      <c r="AA575" s="133"/>
      <c r="AB575" s="133"/>
      <c r="AC575" s="133"/>
      <c r="AD575" s="133"/>
      <c r="AE575" s="41"/>
      <c r="AG575" s="41"/>
      <c r="AH575" s="41"/>
      <c r="AI575" s="133"/>
      <c r="AJ575" s="133"/>
      <c r="AK575" s="133"/>
      <c r="AL575" s="133"/>
      <c r="AM575" s="133"/>
      <c r="AN575" s="41"/>
      <c r="AO575" s="11"/>
      <c r="AQ575" s="41"/>
      <c r="AR575" s="133"/>
      <c r="AS575" s="133"/>
      <c r="AT575" s="133"/>
      <c r="AU575" s="133"/>
      <c r="AV575" s="133"/>
      <c r="AY575" s="41"/>
      <c r="AZ575" s="41"/>
      <c r="BA575" s="133"/>
      <c r="BB575" s="133"/>
      <c r="BC575" s="133"/>
      <c r="BD575" s="140"/>
      <c r="BE575" s="133"/>
      <c r="BF575" s="133"/>
      <c r="BG575" s="41"/>
      <c r="BH575" s="11"/>
      <c r="BI575" s="41"/>
      <c r="BJ575" s="41"/>
      <c r="BK575" s="133"/>
      <c r="BL575" s="133"/>
      <c r="BM575" s="133"/>
      <c r="BN575" s="133"/>
      <c r="BV575" s="41"/>
      <c r="BW575" s="41"/>
      <c r="BZ575" s="41"/>
    </row>
    <row r="576" spans="3:78" ht="118.5" customHeight="1" x14ac:dyDescent="0.25">
      <c r="C576" s="41"/>
      <c r="G576" s="41"/>
      <c r="H576" s="41"/>
      <c r="I576" s="41"/>
      <c r="J576" s="133"/>
      <c r="K576" s="133"/>
      <c r="L576" s="133"/>
      <c r="M576" s="133"/>
      <c r="O576" s="11"/>
      <c r="R576" s="133"/>
      <c r="S576" s="133"/>
      <c r="T576" s="133"/>
      <c r="U576" s="133"/>
      <c r="V576" s="133"/>
      <c r="X576" s="11"/>
      <c r="Z576" s="133"/>
      <c r="AA576" s="133"/>
      <c r="AB576" s="133"/>
      <c r="AC576" s="133"/>
      <c r="AD576" s="133"/>
      <c r="AE576" s="41"/>
      <c r="AG576" s="41"/>
      <c r="AH576" s="41"/>
      <c r="AI576" s="133"/>
      <c r="AJ576" s="133"/>
      <c r="AK576" s="133"/>
      <c r="AL576" s="133"/>
      <c r="AM576" s="133"/>
      <c r="AN576" s="41"/>
      <c r="AO576" s="11"/>
      <c r="AQ576" s="41"/>
      <c r="AR576" s="133"/>
      <c r="AS576" s="133"/>
      <c r="AT576" s="133"/>
      <c r="AU576" s="133"/>
      <c r="AV576" s="133"/>
      <c r="AY576" s="41"/>
      <c r="AZ576" s="41"/>
      <c r="BA576" s="133"/>
      <c r="BB576" s="133"/>
      <c r="BC576" s="133"/>
      <c r="BD576" s="140"/>
      <c r="BE576" s="133"/>
      <c r="BF576" s="133"/>
      <c r="BG576" s="41"/>
      <c r="BH576" s="11"/>
      <c r="BI576" s="41"/>
      <c r="BJ576" s="41"/>
      <c r="BK576" s="133"/>
      <c r="BL576" s="133"/>
      <c r="BM576" s="133"/>
      <c r="BN576" s="133"/>
      <c r="BV576" s="41"/>
      <c r="BW576" s="41"/>
      <c r="BZ576" s="41"/>
    </row>
    <row r="577" spans="3:78" ht="118.5" customHeight="1" x14ac:dyDescent="0.25">
      <c r="C577" s="41"/>
      <c r="G577" s="41"/>
      <c r="H577" s="41"/>
      <c r="I577" s="41"/>
      <c r="J577" s="133"/>
      <c r="K577" s="133"/>
      <c r="L577" s="133"/>
      <c r="M577" s="133"/>
      <c r="O577" s="11"/>
      <c r="R577" s="133"/>
      <c r="S577" s="133"/>
      <c r="T577" s="133"/>
      <c r="U577" s="133"/>
      <c r="V577" s="133"/>
      <c r="X577" s="11"/>
      <c r="Z577" s="133"/>
      <c r="AA577" s="133"/>
      <c r="AB577" s="133"/>
      <c r="AC577" s="133"/>
      <c r="AD577" s="133"/>
      <c r="AE577" s="41"/>
      <c r="AG577" s="41"/>
      <c r="AH577" s="41"/>
      <c r="AI577" s="133"/>
      <c r="AJ577" s="133"/>
      <c r="AK577" s="133"/>
      <c r="AL577" s="133"/>
      <c r="AM577" s="133"/>
      <c r="AN577" s="41"/>
      <c r="AO577" s="11"/>
      <c r="AQ577" s="41"/>
      <c r="AR577" s="133"/>
      <c r="AS577" s="133"/>
      <c r="AT577" s="133"/>
      <c r="AU577" s="133"/>
      <c r="AV577" s="133"/>
      <c r="AY577" s="41"/>
      <c r="AZ577" s="41"/>
      <c r="BA577" s="133"/>
      <c r="BB577" s="133"/>
      <c r="BC577" s="133"/>
      <c r="BD577" s="140"/>
      <c r="BE577" s="133"/>
      <c r="BF577" s="133"/>
      <c r="BG577" s="41"/>
      <c r="BH577" s="11"/>
      <c r="BI577" s="41"/>
      <c r="BJ577" s="41"/>
      <c r="BK577" s="133"/>
      <c r="BL577" s="133"/>
      <c r="BM577" s="133"/>
      <c r="BN577" s="133"/>
      <c r="BV577" s="41"/>
      <c r="BW577" s="41"/>
      <c r="BZ577" s="41"/>
    </row>
    <row r="578" spans="3:78" ht="118.5" customHeight="1" x14ac:dyDescent="0.25">
      <c r="C578" s="41"/>
      <c r="G578" s="41"/>
      <c r="H578" s="41"/>
      <c r="I578" s="41"/>
      <c r="J578" s="133"/>
      <c r="K578" s="133"/>
      <c r="L578" s="133"/>
      <c r="M578" s="133"/>
      <c r="O578" s="11"/>
      <c r="R578" s="133"/>
      <c r="S578" s="133"/>
      <c r="T578" s="133"/>
      <c r="U578" s="133"/>
      <c r="V578" s="133"/>
      <c r="X578" s="11"/>
      <c r="Z578" s="133"/>
      <c r="AA578" s="133"/>
      <c r="AB578" s="133"/>
      <c r="AC578" s="133"/>
      <c r="AD578" s="133"/>
      <c r="AE578" s="41"/>
      <c r="AG578" s="41"/>
      <c r="AH578" s="41"/>
      <c r="AI578" s="133"/>
      <c r="AJ578" s="133"/>
      <c r="AK578" s="133"/>
      <c r="AL578" s="133"/>
      <c r="AM578" s="133"/>
      <c r="AN578" s="41"/>
      <c r="AO578" s="11"/>
      <c r="AQ578" s="41"/>
      <c r="AR578" s="133"/>
      <c r="AS578" s="133"/>
      <c r="AT578" s="133"/>
      <c r="AU578" s="133"/>
      <c r="AV578" s="133"/>
      <c r="AY578" s="41"/>
      <c r="AZ578" s="41"/>
      <c r="BA578" s="133"/>
      <c r="BB578" s="133"/>
      <c r="BC578" s="133"/>
      <c r="BD578" s="140"/>
      <c r="BE578" s="133"/>
      <c r="BF578" s="133"/>
      <c r="BG578" s="41"/>
      <c r="BH578" s="11"/>
      <c r="BI578" s="41"/>
      <c r="BJ578" s="41"/>
      <c r="BK578" s="133"/>
      <c r="BL578" s="133"/>
      <c r="BM578" s="133"/>
      <c r="BN578" s="133"/>
      <c r="BV578" s="41"/>
      <c r="BW578" s="41"/>
      <c r="BZ578" s="41"/>
    </row>
    <row r="579" spans="3:78" ht="118.5" customHeight="1" x14ac:dyDescent="0.25">
      <c r="C579" s="41"/>
      <c r="G579" s="41"/>
      <c r="H579" s="41"/>
      <c r="I579" s="41"/>
      <c r="J579" s="133"/>
      <c r="K579" s="133"/>
      <c r="L579" s="133"/>
      <c r="M579" s="133"/>
      <c r="O579" s="11"/>
      <c r="R579" s="133"/>
      <c r="S579" s="133"/>
      <c r="T579" s="133"/>
      <c r="U579" s="133"/>
      <c r="V579" s="133"/>
      <c r="X579" s="11"/>
      <c r="Z579" s="133"/>
      <c r="AA579" s="133"/>
      <c r="AB579" s="133"/>
      <c r="AC579" s="133"/>
      <c r="AD579" s="133"/>
      <c r="AE579" s="41"/>
      <c r="AG579" s="41"/>
      <c r="AH579" s="41"/>
      <c r="AI579" s="133"/>
      <c r="AJ579" s="133"/>
      <c r="AK579" s="133"/>
      <c r="AL579" s="133"/>
      <c r="AM579" s="133"/>
      <c r="AN579" s="41"/>
      <c r="AO579" s="11"/>
      <c r="AQ579" s="41"/>
      <c r="AR579" s="133"/>
      <c r="AS579" s="133"/>
      <c r="AT579" s="133"/>
      <c r="AU579" s="133"/>
      <c r="AV579" s="133"/>
      <c r="AY579" s="41"/>
      <c r="AZ579" s="41"/>
      <c r="BA579" s="133"/>
      <c r="BB579" s="133"/>
      <c r="BC579" s="133"/>
      <c r="BD579" s="140"/>
      <c r="BE579" s="133"/>
      <c r="BF579" s="133"/>
      <c r="BG579" s="41"/>
      <c r="BH579" s="11"/>
      <c r="BI579" s="41"/>
      <c r="BJ579" s="41"/>
      <c r="BK579" s="133"/>
      <c r="BL579" s="133"/>
      <c r="BM579" s="133"/>
      <c r="BN579" s="133"/>
      <c r="BV579" s="41"/>
      <c r="BW579" s="41"/>
      <c r="BZ579" s="41"/>
    </row>
    <row r="580" spans="3:78" ht="118.5" customHeight="1" x14ac:dyDescent="0.25">
      <c r="C580" s="41"/>
      <c r="G580" s="41"/>
      <c r="H580" s="41"/>
      <c r="I580" s="41"/>
      <c r="J580" s="133"/>
      <c r="K580" s="133"/>
      <c r="L580" s="133"/>
      <c r="M580" s="133"/>
      <c r="O580" s="11"/>
      <c r="R580" s="133"/>
      <c r="S580" s="133"/>
      <c r="T580" s="133"/>
      <c r="U580" s="133"/>
      <c r="V580" s="133"/>
      <c r="X580" s="11"/>
      <c r="Z580" s="133"/>
      <c r="AA580" s="133"/>
      <c r="AB580" s="133"/>
      <c r="AC580" s="133"/>
      <c r="AD580" s="133"/>
      <c r="AE580" s="41"/>
      <c r="AG580" s="41"/>
      <c r="AH580" s="41"/>
      <c r="AI580" s="133"/>
      <c r="AJ580" s="133"/>
      <c r="AK580" s="133"/>
      <c r="AL580" s="133"/>
      <c r="AM580" s="133"/>
      <c r="AN580" s="41"/>
      <c r="AO580" s="11"/>
      <c r="AQ580" s="41"/>
      <c r="AR580" s="133"/>
      <c r="AS580" s="133"/>
      <c r="AT580" s="133"/>
      <c r="AU580" s="133"/>
      <c r="AV580" s="133"/>
      <c r="AY580" s="41"/>
      <c r="AZ580" s="41"/>
      <c r="BA580" s="133"/>
      <c r="BB580" s="133"/>
      <c r="BC580" s="133"/>
      <c r="BD580" s="140"/>
      <c r="BE580" s="133"/>
      <c r="BF580" s="133"/>
      <c r="BG580" s="41"/>
      <c r="BH580" s="11"/>
      <c r="BI580" s="41"/>
      <c r="BJ580" s="41"/>
      <c r="BK580" s="133"/>
      <c r="BL580" s="133"/>
      <c r="BM580" s="133"/>
      <c r="BN580" s="133"/>
      <c r="BV580" s="41"/>
      <c r="BW580" s="41"/>
      <c r="BZ580" s="41"/>
    </row>
    <row r="581" spans="3:78" ht="118.5" customHeight="1" x14ac:dyDescent="0.25">
      <c r="C581" s="41"/>
      <c r="G581" s="41"/>
      <c r="H581" s="41"/>
      <c r="I581" s="41"/>
      <c r="J581" s="133"/>
      <c r="K581" s="133"/>
      <c r="L581" s="133"/>
      <c r="M581" s="133"/>
      <c r="O581" s="11"/>
      <c r="R581" s="133"/>
      <c r="S581" s="133"/>
      <c r="T581" s="133"/>
      <c r="U581" s="133"/>
      <c r="V581" s="133"/>
      <c r="X581" s="11"/>
      <c r="Z581" s="133"/>
      <c r="AA581" s="133"/>
      <c r="AB581" s="133"/>
      <c r="AC581" s="133"/>
      <c r="AD581" s="133"/>
      <c r="AE581" s="41"/>
      <c r="AG581" s="41"/>
      <c r="AH581" s="41"/>
      <c r="AI581" s="133"/>
      <c r="AJ581" s="133"/>
      <c r="AK581" s="133"/>
      <c r="AL581" s="133"/>
      <c r="AM581" s="133"/>
      <c r="AN581" s="41"/>
      <c r="AO581" s="11"/>
      <c r="AQ581" s="41"/>
      <c r="AR581" s="133"/>
      <c r="AS581" s="133"/>
      <c r="AT581" s="133"/>
      <c r="AU581" s="133"/>
      <c r="AV581" s="133"/>
      <c r="AY581" s="41"/>
      <c r="AZ581" s="41"/>
      <c r="BA581" s="133"/>
      <c r="BB581" s="133"/>
      <c r="BC581" s="133"/>
      <c r="BD581" s="140"/>
      <c r="BE581" s="133"/>
      <c r="BF581" s="133"/>
      <c r="BG581" s="41"/>
      <c r="BH581" s="11"/>
      <c r="BI581" s="41"/>
      <c r="BJ581" s="41"/>
      <c r="BK581" s="133"/>
      <c r="BL581" s="133"/>
      <c r="BM581" s="133"/>
      <c r="BN581" s="133"/>
      <c r="BV581" s="41"/>
      <c r="BW581" s="41"/>
      <c r="BZ581" s="41"/>
    </row>
    <row r="582" spans="3:78" ht="118.5" customHeight="1" x14ac:dyDescent="0.25">
      <c r="C582" s="41"/>
      <c r="G582" s="41"/>
      <c r="H582" s="41"/>
      <c r="I582" s="41"/>
      <c r="J582" s="133"/>
      <c r="K582" s="133"/>
      <c r="L582" s="133"/>
      <c r="M582" s="133"/>
      <c r="O582" s="11"/>
      <c r="R582" s="133"/>
      <c r="S582" s="133"/>
      <c r="T582" s="133"/>
      <c r="U582" s="133"/>
      <c r="V582" s="133"/>
      <c r="X582" s="11"/>
      <c r="Z582" s="133"/>
      <c r="AA582" s="133"/>
      <c r="AB582" s="133"/>
      <c r="AC582" s="133"/>
      <c r="AD582" s="133"/>
      <c r="AE582" s="41"/>
      <c r="AG582" s="41"/>
      <c r="AH582" s="41"/>
      <c r="AI582" s="133"/>
      <c r="AJ582" s="133"/>
      <c r="AK582" s="133"/>
      <c r="AL582" s="133"/>
      <c r="AM582" s="133"/>
      <c r="AN582" s="41"/>
      <c r="AO582" s="11"/>
      <c r="AQ582" s="41"/>
      <c r="AR582" s="133"/>
      <c r="AS582" s="133"/>
      <c r="AT582" s="133"/>
      <c r="AU582" s="133"/>
      <c r="AV582" s="133"/>
      <c r="AY582" s="41"/>
      <c r="AZ582" s="41"/>
      <c r="BA582" s="133"/>
      <c r="BB582" s="133"/>
      <c r="BC582" s="133"/>
      <c r="BD582" s="140"/>
      <c r="BE582" s="133"/>
      <c r="BF582" s="133"/>
      <c r="BG582" s="41"/>
      <c r="BH582" s="11"/>
      <c r="BI582" s="41"/>
      <c r="BJ582" s="41"/>
      <c r="BK582" s="133"/>
      <c r="BL582" s="133"/>
      <c r="BM582" s="133"/>
      <c r="BN582" s="133"/>
      <c r="BV582" s="41"/>
      <c r="BW582" s="41"/>
      <c r="BZ582" s="41"/>
    </row>
    <row r="583" spans="3:78" ht="118.5" customHeight="1" x14ac:dyDescent="0.25">
      <c r="C583" s="41"/>
      <c r="G583" s="41"/>
      <c r="H583" s="41"/>
      <c r="I583" s="41"/>
      <c r="J583" s="133"/>
      <c r="K583" s="133"/>
      <c r="L583" s="133"/>
      <c r="M583" s="133"/>
      <c r="O583" s="11"/>
      <c r="R583" s="133"/>
      <c r="S583" s="133"/>
      <c r="T583" s="133"/>
      <c r="U583" s="133"/>
      <c r="V583" s="133"/>
      <c r="X583" s="11"/>
      <c r="Z583" s="133"/>
      <c r="AA583" s="133"/>
      <c r="AB583" s="133"/>
      <c r="AC583" s="133"/>
      <c r="AD583" s="133"/>
      <c r="AE583" s="41"/>
      <c r="AG583" s="41"/>
      <c r="AH583" s="41"/>
      <c r="AI583" s="133"/>
      <c r="AJ583" s="133"/>
      <c r="AK583" s="133"/>
      <c r="AL583" s="133"/>
      <c r="AM583" s="133"/>
      <c r="AN583" s="41"/>
      <c r="AO583" s="11"/>
      <c r="AQ583" s="41"/>
      <c r="AR583" s="133"/>
      <c r="AS583" s="133"/>
      <c r="AT583" s="133"/>
      <c r="AU583" s="133"/>
      <c r="AV583" s="133"/>
      <c r="AY583" s="41"/>
      <c r="AZ583" s="41"/>
      <c r="BA583" s="133"/>
      <c r="BB583" s="133"/>
      <c r="BC583" s="133"/>
      <c r="BD583" s="140"/>
      <c r="BE583" s="133"/>
      <c r="BF583" s="133"/>
      <c r="BG583" s="41"/>
      <c r="BH583" s="11"/>
      <c r="BI583" s="41"/>
      <c r="BJ583" s="41"/>
      <c r="BK583" s="133"/>
      <c r="BL583" s="133"/>
      <c r="BM583" s="133"/>
      <c r="BN583" s="133"/>
      <c r="BV583" s="41"/>
      <c r="BW583" s="41"/>
      <c r="BZ583" s="41"/>
    </row>
    <row r="584" spans="3:78" ht="118.5" customHeight="1" x14ac:dyDescent="0.25">
      <c r="C584" s="41"/>
      <c r="G584" s="41"/>
      <c r="H584" s="41"/>
      <c r="I584" s="41"/>
      <c r="J584" s="133"/>
      <c r="K584" s="133"/>
      <c r="L584" s="133"/>
      <c r="M584" s="133"/>
      <c r="O584" s="11"/>
      <c r="R584" s="133"/>
      <c r="S584" s="133"/>
      <c r="T584" s="133"/>
      <c r="U584" s="133"/>
      <c r="V584" s="133"/>
      <c r="X584" s="11"/>
      <c r="Z584" s="133"/>
      <c r="AA584" s="133"/>
      <c r="AB584" s="133"/>
      <c r="AC584" s="133"/>
      <c r="AD584" s="133"/>
      <c r="AE584" s="41"/>
      <c r="AG584" s="41"/>
      <c r="AH584" s="41"/>
      <c r="AI584" s="133"/>
      <c r="AJ584" s="133"/>
      <c r="AK584" s="133"/>
      <c r="AL584" s="133"/>
      <c r="AM584" s="133"/>
      <c r="AN584" s="41"/>
      <c r="AO584" s="11"/>
      <c r="AQ584" s="41"/>
      <c r="AR584" s="133"/>
      <c r="AS584" s="133"/>
      <c r="AT584" s="133"/>
      <c r="AU584" s="133"/>
      <c r="AV584" s="133"/>
      <c r="AY584" s="41"/>
      <c r="AZ584" s="41"/>
      <c r="BA584" s="133"/>
      <c r="BB584" s="133"/>
      <c r="BC584" s="133"/>
      <c r="BD584" s="140"/>
      <c r="BE584" s="133"/>
      <c r="BF584" s="133"/>
      <c r="BG584" s="41"/>
      <c r="BH584" s="11"/>
      <c r="BI584" s="41"/>
      <c r="BJ584" s="41"/>
      <c r="BK584" s="133"/>
      <c r="BL584" s="133"/>
      <c r="BM584" s="133"/>
      <c r="BN584" s="133"/>
      <c r="BV584" s="41"/>
      <c r="BW584" s="41"/>
      <c r="BZ584" s="41"/>
    </row>
    <row r="585" spans="3:78" ht="118.5" customHeight="1" x14ac:dyDescent="0.25">
      <c r="C585" s="41"/>
      <c r="G585" s="41"/>
      <c r="H585" s="41"/>
      <c r="I585" s="41"/>
      <c r="J585" s="133"/>
      <c r="K585" s="133"/>
      <c r="L585" s="133"/>
      <c r="M585" s="133"/>
      <c r="O585" s="11"/>
      <c r="R585" s="133"/>
      <c r="S585" s="133"/>
      <c r="T585" s="133"/>
      <c r="U585" s="133"/>
      <c r="V585" s="133"/>
      <c r="X585" s="11"/>
      <c r="Z585" s="133"/>
      <c r="AA585" s="133"/>
      <c r="AB585" s="133"/>
      <c r="AC585" s="133"/>
      <c r="AD585" s="133"/>
      <c r="AE585" s="41"/>
      <c r="AG585" s="41"/>
      <c r="AH585" s="41"/>
      <c r="AI585" s="133"/>
      <c r="AJ585" s="133"/>
      <c r="AK585" s="133"/>
      <c r="AL585" s="133"/>
      <c r="AM585" s="133"/>
      <c r="AN585" s="41"/>
      <c r="AO585" s="11"/>
      <c r="AQ585" s="41"/>
      <c r="AR585" s="133"/>
      <c r="AS585" s="133"/>
      <c r="AT585" s="133"/>
      <c r="AU585" s="133"/>
      <c r="AV585" s="133"/>
      <c r="AY585" s="41"/>
      <c r="AZ585" s="41"/>
      <c r="BA585" s="133"/>
      <c r="BB585" s="133"/>
      <c r="BC585" s="133"/>
      <c r="BD585" s="140"/>
      <c r="BE585" s="133"/>
      <c r="BF585" s="133"/>
      <c r="BG585" s="41"/>
      <c r="BH585" s="11"/>
      <c r="BI585" s="41"/>
      <c r="BJ585" s="41"/>
      <c r="BK585" s="133"/>
      <c r="BL585" s="133"/>
      <c r="BM585" s="133"/>
      <c r="BN585" s="133"/>
      <c r="BV585" s="41"/>
      <c r="BW585" s="41"/>
      <c r="BZ585" s="41"/>
    </row>
    <row r="586" spans="3:78" ht="118.5" customHeight="1" x14ac:dyDescent="0.25">
      <c r="C586" s="41"/>
      <c r="G586" s="41"/>
      <c r="H586" s="41"/>
      <c r="I586" s="41"/>
      <c r="J586" s="133"/>
      <c r="K586" s="133"/>
      <c r="L586" s="133"/>
      <c r="M586" s="133"/>
      <c r="O586" s="11"/>
      <c r="R586" s="133"/>
      <c r="S586" s="133"/>
      <c r="T586" s="133"/>
      <c r="U586" s="133"/>
      <c r="V586" s="133"/>
      <c r="X586" s="11"/>
      <c r="Z586" s="133"/>
      <c r="AA586" s="133"/>
      <c r="AB586" s="133"/>
      <c r="AC586" s="133"/>
      <c r="AD586" s="133"/>
      <c r="AE586" s="41"/>
      <c r="AG586" s="41"/>
      <c r="AH586" s="41"/>
      <c r="AI586" s="133"/>
      <c r="AJ586" s="133"/>
      <c r="AK586" s="133"/>
      <c r="AL586" s="133"/>
      <c r="AM586" s="133"/>
      <c r="AN586" s="41"/>
      <c r="AO586" s="11"/>
      <c r="AQ586" s="41"/>
      <c r="AR586" s="133"/>
      <c r="AS586" s="133"/>
      <c r="AT586" s="133"/>
      <c r="AU586" s="133"/>
      <c r="AV586" s="133"/>
      <c r="AY586" s="41"/>
      <c r="AZ586" s="41"/>
      <c r="BA586" s="133"/>
      <c r="BB586" s="133"/>
      <c r="BC586" s="133"/>
      <c r="BD586" s="140"/>
      <c r="BE586" s="133"/>
      <c r="BF586" s="133"/>
      <c r="BG586" s="41"/>
      <c r="BH586" s="11"/>
      <c r="BI586" s="41"/>
      <c r="BJ586" s="41"/>
      <c r="BK586" s="133"/>
      <c r="BL586" s="133"/>
      <c r="BM586" s="133"/>
      <c r="BN586" s="133"/>
      <c r="BV586" s="41"/>
      <c r="BW586" s="41"/>
      <c r="BZ586" s="41"/>
    </row>
    <row r="587" spans="3:78" ht="118.5" customHeight="1" x14ac:dyDescent="0.25">
      <c r="C587" s="41"/>
      <c r="G587" s="41"/>
      <c r="H587" s="41"/>
      <c r="I587" s="41"/>
      <c r="J587" s="133"/>
      <c r="K587" s="133"/>
      <c r="L587" s="133"/>
      <c r="M587" s="133"/>
      <c r="O587" s="11"/>
      <c r="R587" s="133"/>
      <c r="S587" s="133"/>
      <c r="T587" s="133"/>
      <c r="U587" s="133"/>
      <c r="V587" s="133"/>
      <c r="X587" s="11"/>
      <c r="Z587" s="133"/>
      <c r="AA587" s="133"/>
      <c r="AB587" s="133"/>
      <c r="AC587" s="133"/>
      <c r="AD587" s="133"/>
      <c r="AE587" s="41"/>
      <c r="AG587" s="41"/>
      <c r="AH587" s="41"/>
      <c r="AI587" s="133"/>
      <c r="AJ587" s="133"/>
      <c r="AK587" s="133"/>
      <c r="AL587" s="133"/>
      <c r="AM587" s="133"/>
      <c r="AN587" s="41"/>
      <c r="AO587" s="11"/>
      <c r="AQ587" s="41"/>
      <c r="AR587" s="133"/>
      <c r="AS587" s="133"/>
      <c r="AT587" s="133"/>
      <c r="AU587" s="133"/>
      <c r="AV587" s="133"/>
      <c r="AY587" s="41"/>
      <c r="AZ587" s="41"/>
      <c r="BA587" s="133"/>
      <c r="BB587" s="133"/>
      <c r="BC587" s="133"/>
      <c r="BD587" s="140"/>
      <c r="BE587" s="133"/>
      <c r="BF587" s="133"/>
      <c r="BG587" s="41"/>
      <c r="BH587" s="11"/>
      <c r="BI587" s="41"/>
      <c r="BJ587" s="41"/>
      <c r="BK587" s="133"/>
      <c r="BL587" s="133"/>
      <c r="BM587" s="133"/>
      <c r="BN587" s="133"/>
      <c r="BV587" s="41"/>
      <c r="BW587" s="41"/>
      <c r="BZ587" s="41"/>
    </row>
    <row r="588" spans="3:78" ht="118.5" customHeight="1" x14ac:dyDescent="0.25">
      <c r="C588" s="41"/>
      <c r="G588" s="41"/>
      <c r="H588" s="41"/>
      <c r="I588" s="41"/>
      <c r="J588" s="133"/>
      <c r="K588" s="133"/>
      <c r="L588" s="133"/>
      <c r="M588" s="133"/>
      <c r="O588" s="11"/>
      <c r="R588" s="133"/>
      <c r="S588" s="133"/>
      <c r="T588" s="133"/>
      <c r="U588" s="133"/>
      <c r="V588" s="133"/>
      <c r="X588" s="11"/>
      <c r="Z588" s="133"/>
      <c r="AA588" s="133"/>
      <c r="AB588" s="133"/>
      <c r="AC588" s="133"/>
      <c r="AD588" s="133"/>
      <c r="AE588" s="41"/>
      <c r="AG588" s="41"/>
      <c r="AH588" s="41"/>
      <c r="AI588" s="133"/>
      <c r="AJ588" s="133"/>
      <c r="AK588" s="133"/>
      <c r="AL588" s="133"/>
      <c r="AM588" s="133"/>
      <c r="AN588" s="41"/>
      <c r="AO588" s="11"/>
      <c r="AQ588" s="41"/>
      <c r="AR588" s="133"/>
      <c r="AS588" s="133"/>
      <c r="AT588" s="133"/>
      <c r="AU588" s="133"/>
      <c r="AV588" s="133"/>
      <c r="AY588" s="41"/>
      <c r="AZ588" s="41"/>
      <c r="BA588" s="133"/>
      <c r="BB588" s="133"/>
      <c r="BC588" s="133"/>
      <c r="BD588" s="140"/>
      <c r="BE588" s="133"/>
      <c r="BF588" s="133"/>
      <c r="BG588" s="41"/>
      <c r="BH588" s="11"/>
      <c r="BI588" s="41"/>
      <c r="BJ588" s="41"/>
      <c r="BK588" s="133"/>
      <c r="BL588" s="133"/>
      <c r="BM588" s="133"/>
      <c r="BN588" s="133"/>
      <c r="BV588" s="41"/>
      <c r="BW588" s="41"/>
      <c r="BZ588" s="41"/>
    </row>
    <row r="589" spans="3:78" ht="118.5" customHeight="1" x14ac:dyDescent="0.25">
      <c r="C589" s="41"/>
      <c r="G589" s="41"/>
      <c r="H589" s="41"/>
      <c r="I589" s="41"/>
      <c r="J589" s="133"/>
      <c r="K589" s="133"/>
      <c r="L589" s="133"/>
      <c r="M589" s="133"/>
      <c r="O589" s="11"/>
      <c r="R589" s="133"/>
      <c r="S589" s="133"/>
      <c r="T589" s="133"/>
      <c r="U589" s="133"/>
      <c r="V589" s="133"/>
      <c r="X589" s="11"/>
      <c r="Z589" s="133"/>
      <c r="AA589" s="133"/>
      <c r="AB589" s="133"/>
      <c r="AC589" s="133"/>
      <c r="AD589" s="133"/>
      <c r="AE589" s="41"/>
      <c r="AG589" s="41"/>
      <c r="AH589" s="41"/>
      <c r="AI589" s="133"/>
      <c r="AJ589" s="133"/>
      <c r="AK589" s="133"/>
      <c r="AL589" s="133"/>
      <c r="AM589" s="133"/>
      <c r="AN589" s="41"/>
      <c r="AO589" s="11"/>
      <c r="AQ589" s="41"/>
      <c r="AR589" s="133"/>
      <c r="AS589" s="133"/>
      <c r="AT589" s="133"/>
      <c r="AU589" s="133"/>
      <c r="AV589" s="133"/>
      <c r="AY589" s="41"/>
      <c r="AZ589" s="41"/>
      <c r="BA589" s="133"/>
      <c r="BB589" s="133"/>
      <c r="BC589" s="133"/>
      <c r="BD589" s="140"/>
      <c r="BE589" s="133"/>
      <c r="BF589" s="133"/>
      <c r="BG589" s="41"/>
      <c r="BH589" s="11"/>
      <c r="BI589" s="41"/>
      <c r="BJ589" s="41"/>
      <c r="BK589" s="133"/>
      <c r="BL589" s="133"/>
      <c r="BM589" s="133"/>
      <c r="BN589" s="133"/>
      <c r="BV589" s="41"/>
      <c r="BW589" s="41"/>
      <c r="BZ589" s="41"/>
    </row>
    <row r="590" spans="3:78" ht="118.5" customHeight="1" x14ac:dyDescent="0.25">
      <c r="C590" s="41"/>
      <c r="G590" s="41"/>
      <c r="H590" s="41"/>
      <c r="I590" s="41"/>
      <c r="J590" s="133"/>
      <c r="K590" s="133"/>
      <c r="L590" s="133"/>
      <c r="M590" s="133"/>
      <c r="O590" s="11"/>
      <c r="R590" s="133"/>
      <c r="S590" s="133"/>
      <c r="T590" s="133"/>
      <c r="U590" s="133"/>
      <c r="V590" s="133"/>
      <c r="X590" s="11"/>
      <c r="Z590" s="133"/>
      <c r="AA590" s="133"/>
      <c r="AB590" s="133"/>
      <c r="AC590" s="133"/>
      <c r="AD590" s="133"/>
      <c r="AE590" s="41"/>
      <c r="AG590" s="41"/>
      <c r="AH590" s="41"/>
      <c r="AI590" s="133"/>
      <c r="AJ590" s="133"/>
      <c r="AK590" s="133"/>
      <c r="AL590" s="133"/>
      <c r="AM590" s="133"/>
      <c r="AN590" s="41"/>
      <c r="AO590" s="11"/>
      <c r="AQ590" s="41"/>
      <c r="AR590" s="133"/>
      <c r="AS590" s="133"/>
      <c r="AT590" s="133"/>
      <c r="AU590" s="133"/>
      <c r="AV590" s="133"/>
      <c r="AY590" s="41"/>
      <c r="AZ590" s="41"/>
      <c r="BA590" s="133"/>
      <c r="BB590" s="133"/>
      <c r="BC590" s="133"/>
      <c r="BD590" s="140"/>
      <c r="BE590" s="133"/>
      <c r="BF590" s="133"/>
      <c r="BG590" s="41"/>
      <c r="BH590" s="11"/>
      <c r="BI590" s="41"/>
      <c r="BJ590" s="41"/>
      <c r="BK590" s="133"/>
      <c r="BL590" s="133"/>
      <c r="BM590" s="133"/>
      <c r="BN590" s="133"/>
      <c r="BV590" s="41"/>
      <c r="BW590" s="41"/>
      <c r="BZ590" s="41"/>
    </row>
    <row r="591" spans="3:78" ht="118.5" customHeight="1" x14ac:dyDescent="0.25">
      <c r="C591" s="41"/>
      <c r="G591" s="41"/>
      <c r="H591" s="41"/>
      <c r="I591" s="41"/>
      <c r="J591" s="133"/>
      <c r="K591" s="133"/>
      <c r="L591" s="133"/>
      <c r="M591" s="133"/>
      <c r="O591" s="11"/>
      <c r="R591" s="133"/>
      <c r="S591" s="133"/>
      <c r="T591" s="133"/>
      <c r="U591" s="133"/>
      <c r="V591" s="133"/>
      <c r="X591" s="11"/>
      <c r="Z591" s="133"/>
      <c r="AA591" s="133"/>
      <c r="AB591" s="133"/>
      <c r="AC591" s="133"/>
      <c r="AD591" s="133"/>
      <c r="AE591" s="41"/>
      <c r="AG591" s="41"/>
      <c r="AH591" s="41"/>
      <c r="AI591" s="133"/>
      <c r="AJ591" s="133"/>
      <c r="AK591" s="133"/>
      <c r="AL591" s="133"/>
      <c r="AM591" s="133"/>
      <c r="AN591" s="41"/>
      <c r="AO591" s="11"/>
      <c r="AQ591" s="41"/>
      <c r="AR591" s="133"/>
      <c r="AS591" s="133"/>
      <c r="AT591" s="133"/>
      <c r="AU591" s="133"/>
      <c r="AV591" s="133"/>
      <c r="AY591" s="41"/>
      <c r="AZ591" s="41"/>
      <c r="BA591" s="133"/>
      <c r="BB591" s="133"/>
      <c r="BC591" s="133"/>
      <c r="BD591" s="140"/>
      <c r="BE591" s="133"/>
      <c r="BF591" s="133"/>
      <c r="BG591" s="41"/>
      <c r="BH591" s="11"/>
      <c r="BI591" s="41"/>
      <c r="BJ591" s="41"/>
      <c r="BK591" s="133"/>
      <c r="BL591" s="133"/>
      <c r="BM591" s="133"/>
      <c r="BN591" s="133"/>
      <c r="BV591" s="41"/>
      <c r="BW591" s="41"/>
      <c r="BZ591" s="41"/>
    </row>
    <row r="592" spans="3:78" ht="118.5" customHeight="1" x14ac:dyDescent="0.25">
      <c r="C592" s="41"/>
      <c r="G592" s="41"/>
      <c r="H592" s="41"/>
      <c r="I592" s="41"/>
      <c r="J592" s="133"/>
      <c r="K592" s="133"/>
      <c r="L592" s="133"/>
      <c r="M592" s="133"/>
      <c r="O592" s="11"/>
      <c r="R592" s="133"/>
      <c r="S592" s="133"/>
      <c r="T592" s="133"/>
      <c r="U592" s="133"/>
      <c r="V592" s="133"/>
      <c r="X592" s="11"/>
      <c r="Z592" s="133"/>
      <c r="AA592" s="133"/>
      <c r="AB592" s="133"/>
      <c r="AC592" s="133"/>
      <c r="AD592" s="133"/>
      <c r="AE592" s="41"/>
      <c r="AG592" s="41"/>
      <c r="AH592" s="41"/>
      <c r="AI592" s="133"/>
      <c r="AJ592" s="133"/>
      <c r="AK592" s="133"/>
      <c r="AL592" s="133"/>
      <c r="AM592" s="133"/>
      <c r="AN592" s="41"/>
      <c r="AO592" s="11"/>
      <c r="AQ592" s="41"/>
      <c r="AR592" s="133"/>
      <c r="AS592" s="133"/>
      <c r="AT592" s="133"/>
      <c r="AU592" s="133"/>
      <c r="AV592" s="133"/>
      <c r="AY592" s="41"/>
      <c r="AZ592" s="41"/>
      <c r="BA592" s="133"/>
      <c r="BB592" s="133"/>
      <c r="BC592" s="133"/>
      <c r="BD592" s="140"/>
      <c r="BE592" s="133"/>
      <c r="BF592" s="133"/>
      <c r="BG592" s="41"/>
      <c r="BH592" s="11"/>
      <c r="BI592" s="41"/>
      <c r="BJ592" s="41"/>
      <c r="BK592" s="133"/>
      <c r="BL592" s="133"/>
      <c r="BM592" s="133"/>
      <c r="BN592" s="133"/>
      <c r="BV592" s="41"/>
      <c r="BW592" s="41"/>
      <c r="BZ592" s="41"/>
    </row>
    <row r="593" spans="3:78" ht="118.5" customHeight="1" x14ac:dyDescent="0.25">
      <c r="C593" s="41"/>
      <c r="G593" s="41"/>
      <c r="H593" s="41"/>
      <c r="I593" s="41"/>
      <c r="J593" s="133"/>
      <c r="K593" s="133"/>
      <c r="L593" s="133"/>
      <c r="M593" s="133"/>
      <c r="O593" s="11"/>
      <c r="R593" s="133"/>
      <c r="S593" s="133"/>
      <c r="T593" s="133"/>
      <c r="U593" s="133"/>
      <c r="V593" s="133"/>
      <c r="X593" s="11"/>
      <c r="Z593" s="133"/>
      <c r="AA593" s="133"/>
      <c r="AB593" s="133"/>
      <c r="AC593" s="133"/>
      <c r="AD593" s="133"/>
      <c r="AE593" s="41"/>
      <c r="AG593" s="41"/>
      <c r="AH593" s="41"/>
      <c r="AI593" s="133"/>
      <c r="AJ593" s="133"/>
      <c r="AK593" s="133"/>
      <c r="AL593" s="133"/>
      <c r="AM593" s="133"/>
      <c r="AN593" s="41"/>
      <c r="AO593" s="11"/>
      <c r="AQ593" s="41"/>
      <c r="AR593" s="133"/>
      <c r="AS593" s="133"/>
      <c r="AT593" s="133"/>
      <c r="AU593" s="133"/>
      <c r="AV593" s="133"/>
      <c r="AY593" s="41"/>
      <c r="AZ593" s="41"/>
      <c r="BA593" s="133"/>
      <c r="BB593" s="133"/>
      <c r="BC593" s="133"/>
      <c r="BD593" s="140"/>
      <c r="BE593" s="133"/>
      <c r="BF593" s="133"/>
      <c r="BG593" s="41"/>
      <c r="BH593" s="11"/>
      <c r="BI593" s="41"/>
      <c r="BJ593" s="41"/>
      <c r="BK593" s="133"/>
      <c r="BL593" s="133"/>
      <c r="BM593" s="133"/>
      <c r="BN593" s="133"/>
      <c r="BV593" s="41"/>
      <c r="BW593" s="41"/>
      <c r="BZ593" s="41"/>
    </row>
    <row r="594" spans="3:78" ht="118.5" customHeight="1" x14ac:dyDescent="0.25">
      <c r="C594" s="41"/>
      <c r="G594" s="41"/>
      <c r="H594" s="41"/>
      <c r="I594" s="41"/>
      <c r="J594" s="133"/>
      <c r="K594" s="133"/>
      <c r="L594" s="133"/>
      <c r="M594" s="133"/>
      <c r="O594" s="11"/>
      <c r="R594" s="133"/>
      <c r="S594" s="133"/>
      <c r="T594" s="133"/>
      <c r="U594" s="133"/>
      <c r="V594" s="133"/>
      <c r="X594" s="11"/>
      <c r="Z594" s="133"/>
      <c r="AA594" s="133"/>
      <c r="AB594" s="133"/>
      <c r="AC594" s="133"/>
      <c r="AD594" s="133"/>
      <c r="AE594" s="41"/>
      <c r="AG594" s="41"/>
      <c r="AH594" s="41"/>
      <c r="AI594" s="133"/>
      <c r="AJ594" s="133"/>
      <c r="AK594" s="133"/>
      <c r="AL594" s="133"/>
      <c r="AM594" s="133"/>
      <c r="AN594" s="41"/>
      <c r="AO594" s="11"/>
      <c r="AQ594" s="41"/>
      <c r="AR594" s="133"/>
      <c r="AS594" s="133"/>
      <c r="AT594" s="133"/>
      <c r="AU594" s="133"/>
      <c r="AV594" s="133"/>
      <c r="AY594" s="41"/>
      <c r="AZ594" s="41"/>
      <c r="BA594" s="133"/>
      <c r="BB594" s="133"/>
      <c r="BC594" s="133"/>
      <c r="BD594" s="140"/>
      <c r="BE594" s="133"/>
      <c r="BF594" s="133"/>
      <c r="BG594" s="41"/>
      <c r="BH594" s="11"/>
      <c r="BI594" s="41"/>
      <c r="BJ594" s="41"/>
      <c r="BK594" s="133"/>
      <c r="BL594" s="133"/>
      <c r="BM594" s="133"/>
      <c r="BN594" s="133"/>
      <c r="BV594" s="41"/>
      <c r="BW594" s="41"/>
      <c r="BZ594" s="41"/>
    </row>
    <row r="595" spans="3:78" ht="118.5" customHeight="1" x14ac:dyDescent="0.25">
      <c r="C595" s="41"/>
      <c r="G595" s="41"/>
      <c r="H595" s="41"/>
      <c r="I595" s="41"/>
      <c r="J595" s="133"/>
      <c r="K595" s="133"/>
      <c r="L595" s="133"/>
      <c r="M595" s="133"/>
      <c r="O595" s="11"/>
      <c r="R595" s="133"/>
      <c r="S595" s="133"/>
      <c r="T595" s="133"/>
      <c r="U595" s="133"/>
      <c r="V595" s="133"/>
      <c r="X595" s="11"/>
      <c r="Z595" s="133"/>
      <c r="AA595" s="133"/>
      <c r="AB595" s="133"/>
      <c r="AC595" s="133"/>
      <c r="AD595" s="133"/>
      <c r="AE595" s="41"/>
      <c r="AG595" s="41"/>
      <c r="AH595" s="41"/>
      <c r="AI595" s="133"/>
      <c r="AJ595" s="133"/>
      <c r="AK595" s="133"/>
      <c r="AL595" s="133"/>
      <c r="AM595" s="133"/>
      <c r="AN595" s="41"/>
      <c r="AO595" s="11"/>
      <c r="AQ595" s="41"/>
      <c r="AR595" s="133"/>
      <c r="AS595" s="133"/>
      <c r="AT595" s="133"/>
      <c r="AU595" s="133"/>
      <c r="AV595" s="133"/>
      <c r="AY595" s="41"/>
      <c r="AZ595" s="41"/>
      <c r="BA595" s="133"/>
      <c r="BB595" s="133"/>
      <c r="BC595" s="133"/>
      <c r="BD595" s="140"/>
      <c r="BE595" s="133"/>
      <c r="BF595" s="133"/>
      <c r="BG595" s="41"/>
      <c r="BH595" s="11"/>
      <c r="BI595" s="41"/>
      <c r="BJ595" s="41"/>
      <c r="BK595" s="133"/>
      <c r="BL595" s="133"/>
      <c r="BM595" s="133"/>
      <c r="BN595" s="133"/>
      <c r="BV595" s="41"/>
      <c r="BW595" s="41"/>
      <c r="BZ595" s="41"/>
    </row>
    <row r="596" spans="3:78" ht="118.5" customHeight="1" x14ac:dyDescent="0.25">
      <c r="C596" s="41"/>
      <c r="G596" s="41"/>
      <c r="H596" s="41"/>
      <c r="I596" s="41"/>
      <c r="J596" s="133"/>
      <c r="K596" s="133"/>
      <c r="L596" s="133"/>
      <c r="M596" s="133"/>
      <c r="O596" s="11"/>
      <c r="R596" s="133"/>
      <c r="S596" s="133"/>
      <c r="T596" s="133"/>
      <c r="U596" s="133"/>
      <c r="V596" s="133"/>
      <c r="X596" s="11"/>
      <c r="Z596" s="133"/>
      <c r="AA596" s="133"/>
      <c r="AB596" s="133"/>
      <c r="AC596" s="133"/>
      <c r="AD596" s="133"/>
      <c r="AE596" s="41"/>
      <c r="AG596" s="41"/>
      <c r="AH596" s="41"/>
      <c r="AI596" s="133"/>
      <c r="AJ596" s="133"/>
      <c r="AK596" s="133"/>
      <c r="AL596" s="133"/>
      <c r="AM596" s="133"/>
      <c r="AN596" s="41"/>
      <c r="AO596" s="11"/>
      <c r="AQ596" s="41"/>
      <c r="AR596" s="133"/>
      <c r="AS596" s="133"/>
      <c r="AT596" s="133"/>
      <c r="AU596" s="133"/>
      <c r="AV596" s="133"/>
      <c r="AY596" s="41"/>
      <c r="AZ596" s="41"/>
      <c r="BA596" s="133"/>
      <c r="BB596" s="133"/>
      <c r="BC596" s="133"/>
      <c r="BD596" s="140"/>
      <c r="BE596" s="133"/>
      <c r="BF596" s="133"/>
      <c r="BG596" s="41"/>
      <c r="BH596" s="11"/>
      <c r="BI596" s="41"/>
      <c r="BJ596" s="41"/>
      <c r="BK596" s="133"/>
      <c r="BL596" s="133"/>
      <c r="BM596" s="133"/>
      <c r="BN596" s="133"/>
      <c r="BV596" s="41"/>
      <c r="BW596" s="41"/>
      <c r="BZ596" s="41"/>
    </row>
    <row r="597" spans="3:78" ht="118.5" customHeight="1" x14ac:dyDescent="0.25">
      <c r="C597" s="41"/>
      <c r="G597" s="41"/>
      <c r="H597" s="41"/>
      <c r="I597" s="41"/>
      <c r="J597" s="133"/>
      <c r="K597" s="133"/>
      <c r="L597" s="133"/>
      <c r="M597" s="133"/>
      <c r="O597" s="11"/>
      <c r="R597" s="133"/>
      <c r="S597" s="133"/>
      <c r="T597" s="133"/>
      <c r="U597" s="133"/>
      <c r="V597" s="133"/>
      <c r="X597" s="11"/>
      <c r="Z597" s="133"/>
      <c r="AA597" s="133"/>
      <c r="AB597" s="133"/>
      <c r="AC597" s="133"/>
      <c r="AD597" s="133"/>
      <c r="AE597" s="41"/>
      <c r="AG597" s="41"/>
      <c r="AH597" s="41"/>
      <c r="AI597" s="133"/>
      <c r="AJ597" s="133"/>
      <c r="AK597" s="133"/>
      <c r="AL597" s="133"/>
      <c r="AM597" s="133"/>
      <c r="AN597" s="41"/>
      <c r="AO597" s="11"/>
      <c r="AQ597" s="41"/>
      <c r="AR597" s="133"/>
      <c r="AS597" s="133"/>
      <c r="AT597" s="133"/>
      <c r="AU597" s="133"/>
      <c r="AV597" s="133"/>
      <c r="AY597" s="41"/>
      <c r="AZ597" s="41"/>
      <c r="BA597" s="133"/>
      <c r="BB597" s="133"/>
      <c r="BC597" s="133"/>
      <c r="BD597" s="140"/>
      <c r="BE597" s="133"/>
      <c r="BF597" s="133"/>
      <c r="BG597" s="41"/>
      <c r="BH597" s="11"/>
      <c r="BI597" s="41"/>
      <c r="BJ597" s="41"/>
      <c r="BK597" s="133"/>
      <c r="BL597" s="133"/>
      <c r="BM597" s="133"/>
      <c r="BN597" s="133"/>
      <c r="BV597" s="41"/>
      <c r="BW597" s="41"/>
      <c r="BZ597" s="41"/>
    </row>
    <row r="598" spans="3:78" ht="118.5" customHeight="1" x14ac:dyDescent="0.25">
      <c r="C598" s="41"/>
      <c r="G598" s="41"/>
      <c r="H598" s="41"/>
      <c r="I598" s="41"/>
      <c r="J598" s="133"/>
      <c r="K598" s="133"/>
      <c r="L598" s="133"/>
      <c r="M598" s="133"/>
      <c r="O598" s="11"/>
      <c r="R598" s="133"/>
      <c r="S598" s="133"/>
      <c r="T598" s="133"/>
      <c r="U598" s="133"/>
      <c r="V598" s="133"/>
      <c r="X598" s="11"/>
      <c r="Z598" s="133"/>
      <c r="AA598" s="133"/>
      <c r="AB598" s="133"/>
      <c r="AC598" s="133"/>
      <c r="AD598" s="133"/>
      <c r="AE598" s="41"/>
      <c r="AG598" s="41"/>
      <c r="AH598" s="41"/>
      <c r="AI598" s="133"/>
      <c r="AJ598" s="133"/>
      <c r="AK598" s="133"/>
      <c r="AL598" s="133"/>
      <c r="AM598" s="133"/>
      <c r="AN598" s="41"/>
      <c r="AO598" s="11"/>
      <c r="AQ598" s="41"/>
      <c r="AR598" s="133"/>
      <c r="AS598" s="133"/>
      <c r="AT598" s="133"/>
      <c r="AU598" s="133"/>
      <c r="AV598" s="133"/>
      <c r="AY598" s="41"/>
      <c r="AZ598" s="41"/>
      <c r="BA598" s="133"/>
      <c r="BB598" s="133"/>
      <c r="BC598" s="133"/>
      <c r="BD598" s="140"/>
      <c r="BE598" s="133"/>
      <c r="BF598" s="133"/>
      <c r="BG598" s="41"/>
      <c r="BH598" s="11"/>
      <c r="BI598" s="41"/>
      <c r="BJ598" s="41"/>
      <c r="BK598" s="133"/>
      <c r="BL598" s="133"/>
      <c r="BM598" s="133"/>
      <c r="BN598" s="133"/>
      <c r="BV598" s="41"/>
      <c r="BW598" s="41"/>
      <c r="BZ598" s="41"/>
    </row>
    <row r="599" spans="3:78" ht="118.5" customHeight="1" x14ac:dyDescent="0.25">
      <c r="C599" s="41"/>
      <c r="G599" s="41"/>
      <c r="H599" s="41"/>
      <c r="I599" s="41"/>
      <c r="J599" s="133"/>
      <c r="K599" s="133"/>
      <c r="L599" s="133"/>
      <c r="M599" s="133"/>
      <c r="O599" s="11"/>
      <c r="R599" s="133"/>
      <c r="S599" s="133"/>
      <c r="T599" s="133"/>
      <c r="U599" s="133"/>
      <c r="V599" s="133"/>
      <c r="X599" s="11"/>
      <c r="Z599" s="133"/>
      <c r="AA599" s="133"/>
      <c r="AB599" s="133"/>
      <c r="AC599" s="133"/>
      <c r="AD599" s="133"/>
      <c r="AE599" s="41"/>
      <c r="AG599" s="41"/>
      <c r="AH599" s="41"/>
      <c r="AI599" s="133"/>
      <c r="AJ599" s="133"/>
      <c r="AK599" s="133"/>
      <c r="AL599" s="133"/>
      <c r="AM599" s="133"/>
      <c r="AN599" s="41"/>
      <c r="AO599" s="11"/>
      <c r="AQ599" s="41"/>
      <c r="AR599" s="133"/>
      <c r="AS599" s="133"/>
      <c r="AT599" s="133"/>
      <c r="AU599" s="133"/>
      <c r="AV599" s="133"/>
      <c r="AY599" s="41"/>
      <c r="AZ599" s="41"/>
      <c r="BA599" s="133"/>
      <c r="BB599" s="133"/>
      <c r="BC599" s="133"/>
      <c r="BD599" s="140"/>
      <c r="BE599" s="133"/>
      <c r="BF599" s="133"/>
      <c r="BG599" s="41"/>
      <c r="BH599" s="11"/>
      <c r="BI599" s="41"/>
      <c r="BJ599" s="41"/>
      <c r="BK599" s="133"/>
      <c r="BL599" s="133"/>
      <c r="BM599" s="133"/>
      <c r="BN599" s="133"/>
      <c r="BV599" s="41"/>
      <c r="BW599" s="41"/>
      <c r="BZ599" s="41"/>
    </row>
    <row r="600" spans="3:78" ht="118.5" customHeight="1" x14ac:dyDescent="0.25">
      <c r="C600" s="41"/>
      <c r="G600" s="41"/>
      <c r="H600" s="41"/>
      <c r="I600" s="41"/>
      <c r="J600" s="133"/>
      <c r="K600" s="133"/>
      <c r="L600" s="133"/>
      <c r="M600" s="133"/>
      <c r="O600" s="11"/>
      <c r="R600" s="133"/>
      <c r="S600" s="133"/>
      <c r="T600" s="133"/>
      <c r="U600" s="133"/>
      <c r="V600" s="133"/>
      <c r="X600" s="11"/>
      <c r="Z600" s="133"/>
      <c r="AA600" s="133"/>
      <c r="AB600" s="133"/>
      <c r="AC600" s="133"/>
      <c r="AD600" s="133"/>
      <c r="AE600" s="41"/>
      <c r="AG600" s="41"/>
      <c r="AH600" s="41"/>
      <c r="AI600" s="133"/>
      <c r="AJ600" s="133"/>
      <c r="AK600" s="133"/>
      <c r="AL600" s="133"/>
      <c r="AM600" s="133"/>
      <c r="AN600" s="41"/>
      <c r="AO600" s="11"/>
      <c r="AQ600" s="41"/>
      <c r="AR600" s="133"/>
      <c r="AS600" s="133"/>
      <c r="AT600" s="133"/>
      <c r="AU600" s="133"/>
      <c r="AV600" s="133"/>
      <c r="AY600" s="41"/>
      <c r="AZ600" s="41"/>
      <c r="BA600" s="133"/>
      <c r="BB600" s="133"/>
      <c r="BC600" s="133"/>
      <c r="BD600" s="140"/>
      <c r="BE600" s="133"/>
      <c r="BF600" s="133"/>
      <c r="BG600" s="41"/>
      <c r="BH600" s="11"/>
      <c r="BI600" s="41"/>
      <c r="BJ600" s="41"/>
      <c r="BK600" s="133"/>
      <c r="BL600" s="133"/>
      <c r="BM600" s="133"/>
      <c r="BN600" s="133"/>
      <c r="BV600" s="41"/>
      <c r="BW600" s="41"/>
      <c r="BZ600" s="41"/>
    </row>
    <row r="601" spans="3:78" ht="118.5" customHeight="1" x14ac:dyDescent="0.25">
      <c r="C601" s="41"/>
      <c r="G601" s="41"/>
      <c r="H601" s="41"/>
      <c r="I601" s="41"/>
      <c r="J601" s="133"/>
      <c r="K601" s="133"/>
      <c r="L601" s="133"/>
      <c r="M601" s="133"/>
      <c r="O601" s="11"/>
      <c r="R601" s="133"/>
      <c r="S601" s="133"/>
      <c r="T601" s="133"/>
      <c r="U601" s="133"/>
      <c r="V601" s="133"/>
      <c r="X601" s="11"/>
      <c r="Z601" s="133"/>
      <c r="AA601" s="133"/>
      <c r="AB601" s="133"/>
      <c r="AC601" s="133"/>
      <c r="AD601" s="133"/>
      <c r="AE601" s="41"/>
      <c r="AG601" s="41"/>
      <c r="AH601" s="41"/>
      <c r="AI601" s="133"/>
      <c r="AJ601" s="133"/>
      <c r="AK601" s="133"/>
      <c r="AL601" s="133"/>
      <c r="AM601" s="133"/>
      <c r="AN601" s="41"/>
      <c r="AO601" s="11"/>
      <c r="AQ601" s="41"/>
      <c r="AR601" s="133"/>
      <c r="AS601" s="133"/>
      <c r="AT601" s="133"/>
      <c r="AU601" s="133"/>
      <c r="AV601" s="133"/>
      <c r="AY601" s="41"/>
      <c r="AZ601" s="41"/>
      <c r="BA601" s="133"/>
      <c r="BB601" s="133"/>
      <c r="BC601" s="133"/>
      <c r="BD601" s="140"/>
      <c r="BE601" s="133"/>
      <c r="BF601" s="133"/>
      <c r="BG601" s="41"/>
      <c r="BH601" s="11"/>
      <c r="BI601" s="41"/>
      <c r="BJ601" s="41"/>
      <c r="BK601" s="133"/>
      <c r="BL601" s="133"/>
      <c r="BM601" s="133"/>
      <c r="BN601" s="133"/>
      <c r="BV601" s="41"/>
      <c r="BW601" s="41"/>
      <c r="BZ601" s="41"/>
    </row>
    <row r="602" spans="3:78" ht="118.5" customHeight="1" x14ac:dyDescent="0.25">
      <c r="C602" s="41"/>
      <c r="G602" s="41"/>
      <c r="H602" s="41"/>
      <c r="I602" s="41"/>
      <c r="J602" s="133"/>
      <c r="K602" s="133"/>
      <c r="L602" s="133"/>
      <c r="M602" s="133"/>
      <c r="O602" s="11"/>
      <c r="R602" s="133"/>
      <c r="S602" s="133"/>
      <c r="T602" s="133"/>
      <c r="U602" s="133"/>
      <c r="V602" s="133"/>
      <c r="X602" s="11"/>
      <c r="Z602" s="133"/>
      <c r="AA602" s="133"/>
      <c r="AB602" s="133"/>
      <c r="AC602" s="133"/>
      <c r="AD602" s="133"/>
      <c r="AE602" s="41"/>
      <c r="AG602" s="41"/>
      <c r="AH602" s="41"/>
      <c r="AI602" s="133"/>
      <c r="AJ602" s="133"/>
      <c r="AK602" s="133"/>
      <c r="AL602" s="133"/>
      <c r="AM602" s="133"/>
      <c r="AN602" s="41"/>
      <c r="AO602" s="11"/>
      <c r="AQ602" s="41"/>
      <c r="AR602" s="133"/>
      <c r="AS602" s="133"/>
      <c r="AT602" s="133"/>
      <c r="AU602" s="133"/>
      <c r="AV602" s="133"/>
      <c r="AY602" s="41"/>
      <c r="AZ602" s="41"/>
      <c r="BA602" s="133"/>
      <c r="BB602" s="133"/>
      <c r="BC602" s="133"/>
      <c r="BD602" s="140"/>
      <c r="BE602" s="133"/>
      <c r="BF602" s="133"/>
      <c r="BG602" s="41"/>
      <c r="BH602" s="11"/>
      <c r="BI602" s="41"/>
      <c r="BJ602" s="41"/>
      <c r="BK602" s="133"/>
      <c r="BL602" s="133"/>
      <c r="BM602" s="133"/>
      <c r="BN602" s="133"/>
      <c r="BV602" s="41"/>
      <c r="BW602" s="41"/>
      <c r="BZ602" s="41"/>
    </row>
    <row r="603" spans="3:78" ht="118.5" customHeight="1" x14ac:dyDescent="0.25">
      <c r="C603" s="41"/>
      <c r="G603" s="41"/>
      <c r="H603" s="41"/>
      <c r="I603" s="41"/>
      <c r="J603" s="133"/>
      <c r="K603" s="133"/>
      <c r="L603" s="133"/>
      <c r="M603" s="133"/>
      <c r="O603" s="11"/>
      <c r="R603" s="133"/>
      <c r="S603" s="133"/>
      <c r="T603" s="133"/>
      <c r="U603" s="133"/>
      <c r="V603" s="133"/>
      <c r="X603" s="11"/>
      <c r="Z603" s="133"/>
      <c r="AA603" s="133"/>
      <c r="AB603" s="133"/>
      <c r="AC603" s="133"/>
      <c r="AD603" s="133"/>
      <c r="AE603" s="41"/>
      <c r="AG603" s="41"/>
      <c r="AH603" s="41"/>
      <c r="AI603" s="133"/>
      <c r="AJ603" s="133"/>
      <c r="AK603" s="133"/>
      <c r="AL603" s="133"/>
      <c r="AM603" s="133"/>
      <c r="AN603" s="41"/>
      <c r="AO603" s="11"/>
      <c r="AQ603" s="41"/>
      <c r="AR603" s="133"/>
      <c r="AS603" s="133"/>
      <c r="AT603" s="133"/>
      <c r="AU603" s="133"/>
      <c r="AV603" s="133"/>
      <c r="AY603" s="41"/>
      <c r="AZ603" s="41"/>
      <c r="BA603" s="133"/>
      <c r="BB603" s="133"/>
      <c r="BC603" s="133"/>
      <c r="BD603" s="140"/>
      <c r="BE603" s="133"/>
      <c r="BF603" s="133"/>
      <c r="BG603" s="41"/>
      <c r="BH603" s="11"/>
      <c r="BI603" s="41"/>
      <c r="BJ603" s="41"/>
      <c r="BK603" s="133"/>
      <c r="BL603" s="133"/>
      <c r="BM603" s="133"/>
      <c r="BN603" s="133"/>
      <c r="BV603" s="41"/>
      <c r="BW603" s="41"/>
      <c r="BZ603" s="41"/>
    </row>
    <row r="604" spans="3:78" ht="118.5" customHeight="1" x14ac:dyDescent="0.25">
      <c r="C604" s="41"/>
      <c r="G604" s="41"/>
      <c r="H604" s="41"/>
      <c r="I604" s="41"/>
      <c r="J604" s="133"/>
      <c r="K604" s="133"/>
      <c r="L604" s="133"/>
      <c r="M604" s="133"/>
      <c r="O604" s="11"/>
      <c r="R604" s="133"/>
      <c r="S604" s="133"/>
      <c r="T604" s="133"/>
      <c r="U604" s="133"/>
      <c r="V604" s="133"/>
      <c r="X604" s="11"/>
      <c r="Z604" s="133"/>
      <c r="AA604" s="133"/>
      <c r="AB604" s="133"/>
      <c r="AC604" s="133"/>
      <c r="AD604" s="133"/>
      <c r="AE604" s="41"/>
      <c r="AG604" s="41"/>
      <c r="AH604" s="41"/>
      <c r="AI604" s="133"/>
      <c r="AJ604" s="133"/>
      <c r="AK604" s="133"/>
      <c r="AL604" s="133"/>
      <c r="AM604" s="133"/>
      <c r="AN604" s="41"/>
      <c r="AO604" s="11"/>
      <c r="AQ604" s="41"/>
      <c r="AR604" s="133"/>
      <c r="AS604" s="133"/>
      <c r="AT604" s="133"/>
      <c r="AU604" s="133"/>
      <c r="AV604" s="133"/>
      <c r="AY604" s="41"/>
      <c r="AZ604" s="41"/>
      <c r="BA604" s="133"/>
      <c r="BB604" s="133"/>
      <c r="BC604" s="133"/>
      <c r="BD604" s="140"/>
      <c r="BE604" s="133"/>
      <c r="BF604" s="133"/>
      <c r="BG604" s="41"/>
      <c r="BH604" s="11"/>
      <c r="BI604" s="41"/>
      <c r="BJ604" s="41"/>
      <c r="BK604" s="133"/>
      <c r="BL604" s="133"/>
      <c r="BM604" s="133"/>
      <c r="BN604" s="133"/>
      <c r="BV604" s="41"/>
      <c r="BW604" s="41"/>
      <c r="BZ604" s="41"/>
    </row>
    <row r="605" spans="3:78" ht="118.5" customHeight="1" x14ac:dyDescent="0.25">
      <c r="C605" s="41"/>
      <c r="G605" s="41"/>
      <c r="H605" s="41"/>
      <c r="I605" s="41"/>
      <c r="J605" s="133"/>
      <c r="K605" s="133"/>
      <c r="L605" s="133"/>
      <c r="M605" s="133"/>
      <c r="O605" s="11"/>
      <c r="R605" s="133"/>
      <c r="S605" s="133"/>
      <c r="T605" s="133"/>
      <c r="U605" s="133"/>
      <c r="V605" s="133"/>
      <c r="X605" s="11"/>
      <c r="Z605" s="133"/>
      <c r="AA605" s="133"/>
      <c r="AB605" s="133"/>
      <c r="AC605" s="133"/>
      <c r="AD605" s="133"/>
      <c r="AE605" s="41"/>
      <c r="AG605" s="41"/>
      <c r="AH605" s="41"/>
      <c r="AI605" s="133"/>
      <c r="AJ605" s="133"/>
      <c r="AK605" s="133"/>
      <c r="AL605" s="133"/>
      <c r="AM605" s="133"/>
      <c r="AN605" s="41"/>
      <c r="AO605" s="11"/>
      <c r="AQ605" s="41"/>
      <c r="AR605" s="133"/>
      <c r="AS605" s="133"/>
      <c r="AT605" s="133"/>
      <c r="AU605" s="133"/>
      <c r="AV605" s="133"/>
      <c r="AY605" s="41"/>
      <c r="AZ605" s="41"/>
      <c r="BA605" s="133"/>
      <c r="BB605" s="133"/>
      <c r="BC605" s="133"/>
      <c r="BD605" s="140"/>
      <c r="BE605" s="133"/>
      <c r="BF605" s="133"/>
      <c r="BG605" s="41"/>
      <c r="BH605" s="11"/>
      <c r="BI605" s="41"/>
      <c r="BJ605" s="41"/>
      <c r="BK605" s="133"/>
      <c r="BL605" s="133"/>
      <c r="BM605" s="133"/>
      <c r="BN605" s="133"/>
      <c r="BV605" s="41"/>
      <c r="BW605" s="41"/>
      <c r="BZ605" s="41"/>
    </row>
    <row r="606" spans="3:78" ht="118.5" customHeight="1" x14ac:dyDescent="0.25">
      <c r="C606" s="41"/>
      <c r="G606" s="41"/>
      <c r="H606" s="41"/>
      <c r="I606" s="41"/>
      <c r="J606" s="133"/>
      <c r="K606" s="133"/>
      <c r="L606" s="133"/>
      <c r="M606" s="133"/>
      <c r="O606" s="11"/>
      <c r="R606" s="133"/>
      <c r="S606" s="133"/>
      <c r="T606" s="133"/>
      <c r="U606" s="133"/>
      <c r="V606" s="133"/>
      <c r="X606" s="11"/>
      <c r="Z606" s="133"/>
      <c r="AA606" s="133"/>
      <c r="AB606" s="133"/>
      <c r="AC606" s="133"/>
      <c r="AD606" s="133"/>
      <c r="AE606" s="41"/>
      <c r="AG606" s="41"/>
      <c r="AH606" s="41"/>
      <c r="AI606" s="133"/>
      <c r="AJ606" s="133"/>
      <c r="AK606" s="133"/>
      <c r="AL606" s="133"/>
      <c r="AM606" s="133"/>
      <c r="AN606" s="41"/>
      <c r="AO606" s="11"/>
      <c r="AQ606" s="41"/>
      <c r="AR606" s="133"/>
      <c r="AS606" s="133"/>
      <c r="AT606" s="133"/>
      <c r="AU606" s="133"/>
      <c r="AV606" s="133"/>
      <c r="AY606" s="41"/>
      <c r="AZ606" s="41"/>
      <c r="BA606" s="133"/>
      <c r="BB606" s="133"/>
      <c r="BC606" s="133"/>
      <c r="BD606" s="140"/>
      <c r="BE606" s="133"/>
      <c r="BF606" s="133"/>
      <c r="BG606" s="41"/>
      <c r="BH606" s="11"/>
      <c r="BI606" s="41"/>
      <c r="BJ606" s="41"/>
      <c r="BK606" s="133"/>
      <c r="BL606" s="133"/>
      <c r="BM606" s="133"/>
      <c r="BN606" s="133"/>
      <c r="BV606" s="41"/>
      <c r="BW606" s="41"/>
      <c r="BZ606" s="41"/>
    </row>
    <row r="607" spans="3:78" ht="118.5" customHeight="1" x14ac:dyDescent="0.25">
      <c r="C607" s="41"/>
      <c r="G607" s="41"/>
      <c r="H607" s="41"/>
      <c r="I607" s="41"/>
      <c r="J607" s="133"/>
      <c r="K607" s="133"/>
      <c r="L607" s="133"/>
      <c r="M607" s="133"/>
      <c r="O607" s="11"/>
      <c r="R607" s="133"/>
      <c r="S607" s="133"/>
      <c r="T607" s="133"/>
      <c r="U607" s="133"/>
      <c r="V607" s="133"/>
      <c r="X607" s="11"/>
      <c r="Z607" s="133"/>
      <c r="AA607" s="133"/>
      <c r="AB607" s="133"/>
      <c r="AC607" s="133"/>
      <c r="AD607" s="133"/>
      <c r="AE607" s="41"/>
      <c r="AG607" s="41"/>
      <c r="AH607" s="41"/>
      <c r="AI607" s="133"/>
      <c r="AJ607" s="133"/>
      <c r="AK607" s="133"/>
      <c r="AL607" s="133"/>
      <c r="AM607" s="133"/>
      <c r="AN607" s="41"/>
      <c r="AO607" s="11"/>
      <c r="AQ607" s="41"/>
      <c r="AR607" s="133"/>
      <c r="AS607" s="133"/>
      <c r="AT607" s="133"/>
      <c r="AU607" s="133"/>
      <c r="AV607" s="133"/>
      <c r="AY607" s="41"/>
      <c r="AZ607" s="41"/>
      <c r="BA607" s="133"/>
      <c r="BB607" s="133"/>
      <c r="BC607" s="133"/>
      <c r="BD607" s="140"/>
      <c r="BE607" s="133"/>
      <c r="BF607" s="133"/>
      <c r="BG607" s="41"/>
      <c r="BH607" s="11"/>
      <c r="BI607" s="41"/>
      <c r="BJ607" s="41"/>
      <c r="BK607" s="133"/>
      <c r="BL607" s="133"/>
      <c r="BM607" s="133"/>
      <c r="BN607" s="133"/>
      <c r="BV607" s="41"/>
      <c r="BW607" s="41"/>
      <c r="BZ607" s="41"/>
    </row>
    <row r="608" spans="3:78" ht="118.5" customHeight="1" x14ac:dyDescent="0.25">
      <c r="C608" s="41"/>
      <c r="G608" s="41"/>
      <c r="H608" s="41"/>
      <c r="I608" s="41"/>
      <c r="J608" s="133"/>
      <c r="K608" s="133"/>
      <c r="L608" s="133"/>
      <c r="M608" s="133"/>
      <c r="O608" s="11"/>
      <c r="R608" s="133"/>
      <c r="S608" s="133"/>
      <c r="T608" s="133"/>
      <c r="U608" s="133"/>
      <c r="V608" s="133"/>
      <c r="X608" s="11"/>
      <c r="Z608" s="133"/>
      <c r="AA608" s="133"/>
      <c r="AB608" s="133"/>
      <c r="AC608" s="133"/>
      <c r="AD608" s="133"/>
      <c r="AE608" s="41"/>
      <c r="AG608" s="41"/>
      <c r="AH608" s="41"/>
      <c r="AI608" s="133"/>
      <c r="AJ608" s="133"/>
      <c r="AK608" s="133"/>
      <c r="AL608" s="133"/>
      <c r="AM608" s="133"/>
      <c r="AN608" s="41"/>
      <c r="AO608" s="11"/>
      <c r="AQ608" s="41"/>
      <c r="AR608" s="133"/>
      <c r="AS608" s="133"/>
      <c r="AT608" s="133"/>
      <c r="AU608" s="133"/>
      <c r="AV608" s="133"/>
      <c r="AY608" s="41"/>
      <c r="AZ608" s="41"/>
      <c r="BA608" s="133"/>
      <c r="BB608" s="133"/>
      <c r="BC608" s="133"/>
      <c r="BD608" s="140"/>
      <c r="BE608" s="133"/>
      <c r="BF608" s="133"/>
      <c r="BG608" s="41"/>
      <c r="BH608" s="11"/>
      <c r="BI608" s="41"/>
      <c r="BJ608" s="41"/>
      <c r="BK608" s="133"/>
      <c r="BL608" s="133"/>
      <c r="BM608" s="133"/>
      <c r="BN608" s="133"/>
      <c r="BV608" s="41"/>
      <c r="BW608" s="41"/>
      <c r="BZ608" s="41"/>
    </row>
    <row r="609" spans="3:78" ht="118.5" customHeight="1" x14ac:dyDescent="0.25">
      <c r="C609" s="41"/>
      <c r="G609" s="41"/>
      <c r="H609" s="41"/>
      <c r="I609" s="41"/>
      <c r="J609" s="133"/>
      <c r="K609" s="133"/>
      <c r="L609" s="133"/>
      <c r="M609" s="133"/>
      <c r="O609" s="11"/>
      <c r="R609" s="133"/>
      <c r="S609" s="133"/>
      <c r="T609" s="133"/>
      <c r="U609" s="133"/>
      <c r="V609" s="133"/>
      <c r="X609" s="11"/>
      <c r="Z609" s="133"/>
      <c r="AA609" s="133"/>
      <c r="AB609" s="133"/>
      <c r="AC609" s="133"/>
      <c r="AD609" s="133"/>
      <c r="AE609" s="41"/>
      <c r="AG609" s="41"/>
      <c r="AH609" s="41"/>
      <c r="AI609" s="133"/>
      <c r="AJ609" s="133"/>
      <c r="AK609" s="133"/>
      <c r="AL609" s="133"/>
      <c r="AM609" s="133"/>
      <c r="AN609" s="41"/>
      <c r="AO609" s="11"/>
      <c r="AQ609" s="41"/>
      <c r="AR609" s="133"/>
      <c r="AS609" s="133"/>
      <c r="AT609" s="133"/>
      <c r="AU609" s="133"/>
      <c r="AV609" s="133"/>
      <c r="AY609" s="41"/>
      <c r="AZ609" s="41"/>
      <c r="BA609" s="133"/>
      <c r="BB609" s="133"/>
      <c r="BC609" s="133"/>
      <c r="BD609" s="140"/>
      <c r="BE609" s="133"/>
      <c r="BF609" s="133"/>
      <c r="BG609" s="41"/>
      <c r="BH609" s="11"/>
      <c r="BI609" s="41"/>
      <c r="BJ609" s="41"/>
      <c r="BK609" s="133"/>
      <c r="BL609" s="133"/>
      <c r="BM609" s="133"/>
      <c r="BN609" s="133"/>
      <c r="BV609" s="41"/>
      <c r="BW609" s="41"/>
      <c r="BZ609" s="41"/>
    </row>
    <row r="610" spans="3:78" ht="118.5" customHeight="1" x14ac:dyDescent="0.25">
      <c r="C610" s="41"/>
      <c r="G610" s="41"/>
      <c r="H610" s="41"/>
      <c r="I610" s="41"/>
      <c r="J610" s="133"/>
      <c r="K610" s="133"/>
      <c r="L610" s="133"/>
      <c r="M610" s="133"/>
      <c r="O610" s="11"/>
      <c r="R610" s="133"/>
      <c r="S610" s="133"/>
      <c r="T610" s="133"/>
      <c r="U610" s="133"/>
      <c r="V610" s="133"/>
      <c r="X610" s="11"/>
      <c r="Z610" s="133"/>
      <c r="AA610" s="133"/>
      <c r="AB610" s="133"/>
      <c r="AC610" s="133"/>
      <c r="AD610" s="133"/>
      <c r="AE610" s="41"/>
      <c r="AG610" s="41"/>
      <c r="AH610" s="41"/>
      <c r="AI610" s="133"/>
      <c r="AJ610" s="133"/>
      <c r="AK610" s="133"/>
      <c r="AL610" s="133"/>
      <c r="AM610" s="133"/>
      <c r="AN610" s="41"/>
      <c r="AO610" s="11"/>
      <c r="AQ610" s="41"/>
      <c r="AR610" s="133"/>
      <c r="AS610" s="133"/>
      <c r="AT610" s="133"/>
      <c r="AU610" s="133"/>
      <c r="AV610" s="133"/>
      <c r="AY610" s="41"/>
      <c r="AZ610" s="41"/>
      <c r="BA610" s="133"/>
      <c r="BB610" s="133"/>
      <c r="BC610" s="133"/>
      <c r="BD610" s="140"/>
      <c r="BE610" s="133"/>
      <c r="BF610" s="133"/>
      <c r="BG610" s="41"/>
      <c r="BH610" s="11"/>
      <c r="BI610" s="41"/>
      <c r="BJ610" s="41"/>
      <c r="BK610" s="133"/>
      <c r="BL610" s="133"/>
      <c r="BM610" s="133"/>
      <c r="BN610" s="133"/>
      <c r="BV610" s="41"/>
      <c r="BW610" s="41"/>
      <c r="BZ610" s="41"/>
    </row>
    <row r="611" spans="3:78" ht="118.5" customHeight="1" x14ac:dyDescent="0.25">
      <c r="C611" s="41"/>
      <c r="G611" s="41"/>
      <c r="H611" s="41"/>
      <c r="I611" s="41"/>
      <c r="J611" s="133"/>
      <c r="K611" s="133"/>
      <c r="L611" s="133"/>
      <c r="M611" s="133"/>
      <c r="O611" s="11"/>
      <c r="R611" s="133"/>
      <c r="S611" s="133"/>
      <c r="T611" s="133"/>
      <c r="U611" s="133"/>
      <c r="V611" s="133"/>
      <c r="X611" s="11"/>
      <c r="Z611" s="133"/>
      <c r="AA611" s="133"/>
      <c r="AB611" s="133"/>
      <c r="AC611" s="133"/>
      <c r="AD611" s="133"/>
      <c r="AE611" s="41"/>
      <c r="AG611" s="41"/>
      <c r="AH611" s="41"/>
      <c r="AI611" s="133"/>
      <c r="AJ611" s="133"/>
      <c r="AK611" s="133"/>
      <c r="AL611" s="133"/>
      <c r="AM611" s="133"/>
      <c r="AN611" s="41"/>
      <c r="AO611" s="11"/>
      <c r="AQ611" s="41"/>
      <c r="AR611" s="133"/>
      <c r="AS611" s="133"/>
      <c r="AT611" s="133"/>
      <c r="AU611" s="133"/>
      <c r="AV611" s="133"/>
      <c r="AY611" s="41"/>
      <c r="AZ611" s="41"/>
      <c r="BA611" s="133"/>
      <c r="BB611" s="133"/>
      <c r="BC611" s="133"/>
      <c r="BD611" s="140"/>
      <c r="BE611" s="133"/>
      <c r="BF611" s="133"/>
      <c r="BG611" s="41"/>
      <c r="BH611" s="11"/>
      <c r="BI611" s="41"/>
      <c r="BJ611" s="41"/>
      <c r="BK611" s="133"/>
      <c r="BL611" s="133"/>
      <c r="BM611" s="133"/>
      <c r="BN611" s="133"/>
      <c r="BV611" s="41"/>
      <c r="BW611" s="41"/>
      <c r="BZ611" s="41"/>
    </row>
    <row r="612" spans="3:78" ht="118.5" customHeight="1" x14ac:dyDescent="0.25">
      <c r="C612" s="41"/>
      <c r="G612" s="41"/>
      <c r="H612" s="41"/>
      <c r="I612" s="41"/>
      <c r="J612" s="133"/>
      <c r="K612" s="133"/>
      <c r="L612" s="133"/>
      <c r="M612" s="133"/>
      <c r="O612" s="11"/>
      <c r="R612" s="133"/>
      <c r="S612" s="133"/>
      <c r="T612" s="133"/>
      <c r="U612" s="133"/>
      <c r="V612" s="133"/>
      <c r="X612" s="11"/>
      <c r="Z612" s="133"/>
      <c r="AA612" s="133"/>
      <c r="AB612" s="133"/>
      <c r="AC612" s="133"/>
      <c r="AD612" s="133"/>
      <c r="AE612" s="41"/>
      <c r="AG612" s="41"/>
      <c r="AH612" s="41"/>
      <c r="AI612" s="133"/>
      <c r="AJ612" s="133"/>
      <c r="AK612" s="133"/>
      <c r="AL612" s="133"/>
      <c r="AM612" s="133"/>
      <c r="AN612" s="41"/>
      <c r="AO612" s="11"/>
      <c r="AQ612" s="41"/>
      <c r="AR612" s="133"/>
      <c r="AS612" s="133"/>
      <c r="AT612" s="133"/>
      <c r="AU612" s="133"/>
      <c r="AV612" s="133"/>
      <c r="AY612" s="41"/>
      <c r="AZ612" s="41"/>
      <c r="BA612" s="133"/>
      <c r="BB612" s="133"/>
      <c r="BC612" s="133"/>
      <c r="BD612" s="140"/>
      <c r="BE612" s="133"/>
      <c r="BF612" s="133"/>
      <c r="BG612" s="41"/>
      <c r="BH612" s="11"/>
      <c r="BI612" s="41"/>
      <c r="BJ612" s="41"/>
      <c r="BK612" s="133"/>
      <c r="BL612" s="133"/>
      <c r="BM612" s="133"/>
      <c r="BN612" s="133"/>
      <c r="BV612" s="41"/>
      <c r="BW612" s="41"/>
      <c r="BZ612" s="41"/>
    </row>
    <row r="613" spans="3:78" ht="118.5" customHeight="1" x14ac:dyDescent="0.25">
      <c r="C613" s="41"/>
      <c r="G613" s="41"/>
      <c r="H613" s="41"/>
      <c r="I613" s="41"/>
      <c r="J613" s="133"/>
      <c r="K613" s="133"/>
      <c r="L613" s="133"/>
      <c r="M613" s="133"/>
      <c r="O613" s="11"/>
      <c r="R613" s="133"/>
      <c r="S613" s="133"/>
      <c r="T613" s="133"/>
      <c r="U613" s="133"/>
      <c r="V613" s="133"/>
      <c r="X613" s="11"/>
      <c r="Z613" s="133"/>
      <c r="AA613" s="133"/>
      <c r="AB613" s="133"/>
      <c r="AC613" s="133"/>
      <c r="AD613" s="133"/>
      <c r="AE613" s="41"/>
      <c r="AG613" s="41"/>
      <c r="AH613" s="41"/>
      <c r="AI613" s="133"/>
      <c r="AJ613" s="133"/>
      <c r="AK613" s="133"/>
      <c r="AL613" s="133"/>
      <c r="AM613" s="133"/>
      <c r="AN613" s="41"/>
      <c r="AO613" s="11"/>
      <c r="AQ613" s="41"/>
      <c r="AR613" s="133"/>
      <c r="AS613" s="133"/>
      <c r="AT613" s="133"/>
      <c r="AU613" s="133"/>
      <c r="AV613" s="133"/>
      <c r="AY613" s="41"/>
      <c r="AZ613" s="41"/>
      <c r="BA613" s="133"/>
      <c r="BB613" s="133"/>
      <c r="BC613" s="133"/>
      <c r="BD613" s="140"/>
      <c r="BE613" s="133"/>
      <c r="BF613" s="133"/>
      <c r="BG613" s="41"/>
      <c r="BH613" s="11"/>
      <c r="BI613" s="41"/>
      <c r="BJ613" s="41"/>
      <c r="BK613" s="133"/>
      <c r="BL613" s="133"/>
      <c r="BM613" s="133"/>
      <c r="BN613" s="133"/>
      <c r="BV613" s="41"/>
      <c r="BW613" s="41"/>
      <c r="BZ613" s="41"/>
    </row>
    <row r="614" spans="3:78" ht="118.5" customHeight="1" x14ac:dyDescent="0.25">
      <c r="C614" s="41"/>
      <c r="G614" s="41"/>
      <c r="H614" s="41"/>
      <c r="I614" s="41"/>
      <c r="J614" s="133"/>
      <c r="K614" s="133"/>
      <c r="L614" s="133"/>
      <c r="M614" s="133"/>
      <c r="O614" s="11"/>
      <c r="R614" s="133"/>
      <c r="S614" s="133"/>
      <c r="T614" s="133"/>
      <c r="U614" s="133"/>
      <c r="V614" s="133"/>
      <c r="X614" s="11"/>
      <c r="Z614" s="133"/>
      <c r="AA614" s="133"/>
      <c r="AB614" s="133"/>
      <c r="AC614" s="133"/>
      <c r="AD614" s="133"/>
      <c r="AE614" s="41"/>
      <c r="AG614" s="41"/>
      <c r="AH614" s="41"/>
      <c r="AI614" s="133"/>
      <c r="AJ614" s="133"/>
      <c r="AK614" s="133"/>
      <c r="AL614" s="133"/>
      <c r="AM614" s="133"/>
      <c r="AN614" s="41"/>
      <c r="AO614" s="11"/>
      <c r="AQ614" s="41"/>
      <c r="AR614" s="133"/>
      <c r="AS614" s="133"/>
      <c r="AT614" s="133"/>
      <c r="AU614" s="133"/>
      <c r="AV614" s="133"/>
      <c r="AY614" s="41"/>
      <c r="AZ614" s="41"/>
      <c r="BA614" s="133"/>
      <c r="BB614" s="133"/>
      <c r="BC614" s="133"/>
      <c r="BD614" s="140"/>
      <c r="BE614" s="133"/>
      <c r="BF614" s="133"/>
      <c r="BG614" s="41"/>
      <c r="BH614" s="11"/>
      <c r="BI614" s="41"/>
      <c r="BJ614" s="41"/>
      <c r="BK614" s="133"/>
      <c r="BL614" s="133"/>
      <c r="BM614" s="133"/>
      <c r="BN614" s="133"/>
      <c r="BV614" s="41"/>
      <c r="BW614" s="41"/>
      <c r="BZ614" s="41"/>
    </row>
    <row r="615" spans="3:78" ht="118.5" customHeight="1" x14ac:dyDescent="0.25">
      <c r="C615" s="41"/>
      <c r="G615" s="41"/>
      <c r="H615" s="41"/>
      <c r="I615" s="41"/>
      <c r="J615" s="133"/>
      <c r="K615" s="133"/>
      <c r="L615" s="133"/>
      <c r="M615" s="133"/>
      <c r="O615" s="11"/>
      <c r="R615" s="133"/>
      <c r="S615" s="133"/>
      <c r="T615" s="133"/>
      <c r="U615" s="133"/>
      <c r="V615" s="133"/>
      <c r="X615" s="11"/>
      <c r="Z615" s="133"/>
      <c r="AA615" s="133"/>
      <c r="AB615" s="133"/>
      <c r="AC615" s="133"/>
      <c r="AD615" s="133"/>
      <c r="AE615" s="41"/>
      <c r="AG615" s="41"/>
      <c r="AH615" s="41"/>
      <c r="AI615" s="133"/>
      <c r="AJ615" s="133"/>
      <c r="AK615" s="133"/>
      <c r="AL615" s="133"/>
      <c r="AM615" s="133"/>
      <c r="AN615" s="41"/>
      <c r="AO615" s="11"/>
      <c r="AQ615" s="41"/>
      <c r="AR615" s="133"/>
      <c r="AS615" s="133"/>
      <c r="AT615" s="133"/>
      <c r="AU615" s="133"/>
      <c r="AV615" s="133"/>
      <c r="AY615" s="41"/>
      <c r="AZ615" s="41"/>
      <c r="BA615" s="133"/>
      <c r="BB615" s="133"/>
      <c r="BC615" s="133"/>
      <c r="BD615" s="140"/>
      <c r="BE615" s="133"/>
      <c r="BF615" s="133"/>
      <c r="BG615" s="41"/>
      <c r="BH615" s="11"/>
      <c r="BI615" s="41"/>
      <c r="BJ615" s="41"/>
      <c r="BK615" s="133"/>
      <c r="BL615" s="133"/>
      <c r="BM615" s="133"/>
      <c r="BN615" s="133"/>
      <c r="BV615" s="41"/>
      <c r="BW615" s="41"/>
      <c r="BZ615" s="41"/>
    </row>
    <row r="616" spans="3:78" ht="118.5" customHeight="1" x14ac:dyDescent="0.25">
      <c r="C616" s="41"/>
      <c r="G616" s="41"/>
      <c r="H616" s="41"/>
      <c r="I616" s="41"/>
      <c r="J616" s="133"/>
      <c r="K616" s="133"/>
      <c r="L616" s="133"/>
      <c r="M616" s="133"/>
      <c r="O616" s="11"/>
      <c r="R616" s="133"/>
      <c r="S616" s="133"/>
      <c r="T616" s="133"/>
      <c r="U616" s="133"/>
      <c r="V616" s="133"/>
      <c r="X616" s="11"/>
      <c r="Z616" s="133"/>
      <c r="AA616" s="133"/>
      <c r="AB616" s="133"/>
      <c r="AC616" s="133"/>
      <c r="AD616" s="133"/>
      <c r="AE616" s="41"/>
      <c r="AG616" s="41"/>
      <c r="AH616" s="41"/>
      <c r="AI616" s="133"/>
      <c r="AJ616" s="133"/>
      <c r="AK616" s="133"/>
      <c r="AL616" s="133"/>
      <c r="AM616" s="133"/>
      <c r="AN616" s="41"/>
      <c r="AO616" s="11"/>
      <c r="AQ616" s="41"/>
      <c r="AR616" s="133"/>
      <c r="AS616" s="133"/>
      <c r="AT616" s="133"/>
      <c r="AU616" s="133"/>
      <c r="AV616" s="133"/>
      <c r="AY616" s="41"/>
      <c r="AZ616" s="41"/>
      <c r="BA616" s="133"/>
      <c r="BB616" s="133"/>
      <c r="BC616" s="133"/>
      <c r="BD616" s="140"/>
      <c r="BE616" s="133"/>
      <c r="BF616" s="133"/>
      <c r="BG616" s="41"/>
      <c r="BH616" s="11"/>
      <c r="BI616" s="41"/>
      <c r="BJ616" s="41"/>
      <c r="BK616" s="133"/>
      <c r="BL616" s="133"/>
      <c r="BM616" s="133"/>
      <c r="BN616" s="133"/>
      <c r="BV616" s="41"/>
      <c r="BW616" s="41"/>
      <c r="BZ616" s="41"/>
    </row>
    <row r="617" spans="3:78" ht="118.5" customHeight="1" x14ac:dyDescent="0.25">
      <c r="C617" s="41"/>
      <c r="G617" s="41"/>
      <c r="H617" s="41"/>
      <c r="I617" s="41"/>
      <c r="J617" s="133"/>
      <c r="K617" s="133"/>
      <c r="L617" s="133"/>
      <c r="M617" s="133"/>
      <c r="O617" s="11"/>
      <c r="R617" s="133"/>
      <c r="S617" s="133"/>
      <c r="T617" s="133"/>
      <c r="U617" s="133"/>
      <c r="V617" s="133"/>
      <c r="X617" s="11"/>
      <c r="Z617" s="133"/>
      <c r="AA617" s="133"/>
      <c r="AB617" s="133"/>
      <c r="AC617" s="133"/>
      <c r="AD617" s="133"/>
      <c r="AE617" s="41"/>
      <c r="AG617" s="41"/>
      <c r="AH617" s="41"/>
      <c r="AI617" s="133"/>
      <c r="AJ617" s="133"/>
      <c r="AK617" s="133"/>
      <c r="AL617" s="133"/>
      <c r="AM617" s="133"/>
      <c r="AN617" s="41"/>
      <c r="AO617" s="11"/>
      <c r="AQ617" s="41"/>
      <c r="AR617" s="133"/>
      <c r="AS617" s="133"/>
      <c r="AT617" s="133"/>
      <c r="AU617" s="133"/>
      <c r="AV617" s="133"/>
      <c r="AY617" s="41"/>
      <c r="AZ617" s="41"/>
      <c r="BA617" s="133"/>
      <c r="BB617" s="133"/>
      <c r="BC617" s="133"/>
      <c r="BD617" s="140"/>
      <c r="BE617" s="133"/>
      <c r="BF617" s="133"/>
      <c r="BG617" s="41"/>
      <c r="BH617" s="11"/>
      <c r="BI617" s="41"/>
      <c r="BJ617" s="41"/>
      <c r="BK617" s="133"/>
      <c r="BL617" s="133"/>
      <c r="BM617" s="133"/>
      <c r="BN617" s="133"/>
      <c r="BV617" s="41"/>
      <c r="BW617" s="41"/>
      <c r="BZ617" s="41"/>
    </row>
    <row r="618" spans="3:78" ht="118.5" customHeight="1" x14ac:dyDescent="0.25">
      <c r="C618" s="41"/>
      <c r="G618" s="41"/>
      <c r="H618" s="41"/>
      <c r="I618" s="41"/>
      <c r="J618" s="133"/>
      <c r="K618" s="133"/>
      <c r="L618" s="133"/>
      <c r="M618" s="133"/>
      <c r="O618" s="11"/>
      <c r="R618" s="133"/>
      <c r="S618" s="133"/>
      <c r="T618" s="133"/>
      <c r="U618" s="133"/>
      <c r="V618" s="133"/>
      <c r="X618" s="11"/>
      <c r="Z618" s="133"/>
      <c r="AA618" s="133"/>
      <c r="AB618" s="133"/>
      <c r="AC618" s="133"/>
      <c r="AD618" s="133"/>
      <c r="AE618" s="41"/>
      <c r="AG618" s="41"/>
      <c r="AH618" s="41"/>
      <c r="AI618" s="133"/>
      <c r="AJ618" s="133"/>
      <c r="AK618" s="133"/>
      <c r="AL618" s="133"/>
      <c r="AM618" s="133"/>
      <c r="AN618" s="41"/>
      <c r="AO618" s="11"/>
      <c r="AQ618" s="41"/>
      <c r="AR618" s="133"/>
      <c r="AS618" s="133"/>
      <c r="AT618" s="133"/>
      <c r="AU618" s="133"/>
      <c r="AV618" s="133"/>
      <c r="AY618" s="41"/>
      <c r="AZ618" s="41"/>
      <c r="BA618" s="133"/>
      <c r="BB618" s="133"/>
      <c r="BC618" s="133"/>
      <c r="BD618" s="140"/>
      <c r="BE618" s="133"/>
      <c r="BF618" s="133"/>
      <c r="BG618" s="41"/>
      <c r="BH618" s="11"/>
      <c r="BI618" s="41"/>
      <c r="BJ618" s="41"/>
      <c r="BK618" s="133"/>
      <c r="BL618" s="133"/>
      <c r="BM618" s="133"/>
      <c r="BN618" s="133"/>
      <c r="BV618" s="41"/>
      <c r="BW618" s="41"/>
      <c r="BZ618" s="41"/>
    </row>
    <row r="619" spans="3:78" ht="118.5" customHeight="1" x14ac:dyDescent="0.25">
      <c r="C619" s="41"/>
      <c r="G619" s="41"/>
      <c r="H619" s="41"/>
      <c r="I619" s="41"/>
      <c r="J619" s="133"/>
      <c r="K619" s="133"/>
      <c r="L619" s="133"/>
      <c r="M619" s="133"/>
      <c r="O619" s="11"/>
      <c r="R619" s="133"/>
      <c r="S619" s="133"/>
      <c r="T619" s="133"/>
      <c r="U619" s="133"/>
      <c r="V619" s="133"/>
      <c r="X619" s="11"/>
      <c r="Z619" s="133"/>
      <c r="AA619" s="133"/>
      <c r="AB619" s="133"/>
      <c r="AC619" s="133"/>
      <c r="AD619" s="133"/>
      <c r="AE619" s="41"/>
      <c r="AG619" s="41"/>
      <c r="AH619" s="41"/>
      <c r="AI619" s="133"/>
      <c r="AJ619" s="133"/>
      <c r="AK619" s="133"/>
      <c r="AL619" s="133"/>
      <c r="AM619" s="133"/>
      <c r="AN619" s="41"/>
      <c r="AO619" s="11"/>
      <c r="AQ619" s="41"/>
      <c r="AR619" s="133"/>
      <c r="AS619" s="133"/>
      <c r="AT619" s="133"/>
      <c r="AU619" s="133"/>
      <c r="AV619" s="133"/>
      <c r="AY619" s="41"/>
      <c r="AZ619" s="41"/>
      <c r="BA619" s="133"/>
      <c r="BB619" s="133"/>
      <c r="BC619" s="133"/>
      <c r="BD619" s="140"/>
      <c r="BE619" s="133"/>
      <c r="BF619" s="133"/>
      <c r="BG619" s="41"/>
      <c r="BH619" s="11"/>
      <c r="BI619" s="41"/>
      <c r="BJ619" s="41"/>
      <c r="BK619" s="133"/>
      <c r="BL619" s="133"/>
      <c r="BM619" s="133"/>
      <c r="BN619" s="133"/>
      <c r="BV619" s="41"/>
      <c r="BW619" s="41"/>
      <c r="BZ619" s="41"/>
    </row>
    <row r="620" spans="3:78" ht="118.5" customHeight="1" x14ac:dyDescent="0.25">
      <c r="C620" s="41"/>
      <c r="G620" s="41"/>
      <c r="H620" s="41"/>
      <c r="I620" s="41"/>
      <c r="J620" s="133"/>
      <c r="K620" s="133"/>
      <c r="L620" s="133"/>
      <c r="M620" s="133"/>
      <c r="O620" s="11"/>
      <c r="R620" s="133"/>
      <c r="S620" s="133"/>
      <c r="T620" s="133"/>
      <c r="U620" s="133"/>
      <c r="V620" s="133"/>
      <c r="X620" s="11"/>
      <c r="Z620" s="133"/>
      <c r="AA620" s="133"/>
      <c r="AB620" s="133"/>
      <c r="AC620" s="133"/>
      <c r="AD620" s="133"/>
      <c r="AE620" s="41"/>
      <c r="AG620" s="41"/>
      <c r="AH620" s="41"/>
      <c r="AI620" s="133"/>
      <c r="AJ620" s="133"/>
      <c r="AK620" s="133"/>
      <c r="AL620" s="133"/>
      <c r="AM620" s="133"/>
      <c r="AN620" s="41"/>
      <c r="AO620" s="11"/>
      <c r="AQ620" s="41"/>
      <c r="AR620" s="133"/>
      <c r="AS620" s="133"/>
      <c r="AT620" s="133"/>
      <c r="AU620" s="133"/>
      <c r="AV620" s="133"/>
      <c r="AY620" s="41"/>
      <c r="AZ620" s="41"/>
      <c r="BA620" s="133"/>
      <c r="BB620" s="133"/>
      <c r="BC620" s="133"/>
      <c r="BD620" s="140"/>
      <c r="BE620" s="133"/>
      <c r="BF620" s="133"/>
      <c r="BG620" s="41"/>
      <c r="BH620" s="11"/>
      <c r="BI620" s="41"/>
      <c r="BJ620" s="41"/>
      <c r="BK620" s="133"/>
      <c r="BL620" s="133"/>
      <c r="BM620" s="133"/>
      <c r="BN620" s="133"/>
      <c r="BV620" s="41"/>
      <c r="BW620" s="41"/>
      <c r="BZ620" s="41"/>
    </row>
    <row r="621" spans="3:78" ht="118.5" customHeight="1" x14ac:dyDescent="0.25">
      <c r="C621" s="41"/>
      <c r="G621" s="41"/>
      <c r="H621" s="41"/>
      <c r="I621" s="41"/>
      <c r="J621" s="133"/>
      <c r="K621" s="133"/>
      <c r="L621" s="133"/>
      <c r="M621" s="133"/>
      <c r="O621" s="11"/>
      <c r="R621" s="133"/>
      <c r="S621" s="133"/>
      <c r="T621" s="133"/>
      <c r="U621" s="133"/>
      <c r="V621" s="133"/>
      <c r="X621" s="11"/>
      <c r="Z621" s="133"/>
      <c r="AA621" s="133"/>
      <c r="AB621" s="133"/>
      <c r="AC621" s="133"/>
      <c r="AD621" s="133"/>
      <c r="AE621" s="41"/>
      <c r="AG621" s="41"/>
      <c r="AH621" s="41"/>
      <c r="AI621" s="133"/>
      <c r="AJ621" s="133"/>
      <c r="AK621" s="133"/>
      <c r="AL621" s="133"/>
      <c r="AM621" s="133"/>
      <c r="AN621" s="41"/>
      <c r="AO621" s="11"/>
      <c r="AQ621" s="41"/>
      <c r="AR621" s="133"/>
      <c r="AS621" s="133"/>
      <c r="AT621" s="133"/>
      <c r="AU621" s="133"/>
      <c r="AV621" s="133"/>
      <c r="AY621" s="41"/>
      <c r="AZ621" s="41"/>
      <c r="BA621" s="133"/>
      <c r="BB621" s="133"/>
      <c r="BC621" s="133"/>
      <c r="BD621" s="140"/>
      <c r="BE621" s="133"/>
      <c r="BF621" s="133"/>
      <c r="BG621" s="41"/>
      <c r="BH621" s="11"/>
      <c r="BI621" s="41"/>
      <c r="BJ621" s="41"/>
      <c r="BK621" s="133"/>
      <c r="BL621" s="133"/>
      <c r="BM621" s="133"/>
      <c r="BN621" s="133"/>
      <c r="BV621" s="41"/>
      <c r="BW621" s="41"/>
      <c r="BZ621" s="41"/>
    </row>
    <row r="622" spans="3:78" ht="118.5" customHeight="1" x14ac:dyDescent="0.25">
      <c r="C622" s="41"/>
      <c r="G622" s="41"/>
      <c r="H622" s="41"/>
      <c r="I622" s="41"/>
      <c r="J622" s="133"/>
      <c r="K622" s="133"/>
      <c r="L622" s="133"/>
      <c r="M622" s="133"/>
      <c r="O622" s="11"/>
      <c r="R622" s="133"/>
      <c r="S622" s="133"/>
      <c r="T622" s="133"/>
      <c r="U622" s="133"/>
      <c r="V622" s="133"/>
      <c r="X622" s="11"/>
      <c r="Z622" s="133"/>
      <c r="AA622" s="133"/>
      <c r="AB622" s="133"/>
      <c r="AC622" s="133"/>
      <c r="AD622" s="133"/>
      <c r="AE622" s="41"/>
      <c r="AG622" s="41"/>
      <c r="AH622" s="41"/>
      <c r="AI622" s="133"/>
      <c r="AJ622" s="133"/>
      <c r="AK622" s="133"/>
      <c r="AL622" s="133"/>
      <c r="AM622" s="133"/>
      <c r="AN622" s="41"/>
      <c r="AO622" s="11"/>
      <c r="AQ622" s="41"/>
      <c r="AR622" s="133"/>
      <c r="AS622" s="133"/>
      <c r="AT622" s="133"/>
      <c r="AU622" s="133"/>
      <c r="AV622" s="133"/>
      <c r="AY622" s="41"/>
      <c r="AZ622" s="41"/>
      <c r="BA622" s="133"/>
      <c r="BB622" s="133"/>
      <c r="BC622" s="133"/>
      <c r="BD622" s="140"/>
      <c r="BE622" s="133"/>
      <c r="BF622" s="133"/>
      <c r="BG622" s="41"/>
      <c r="BH622" s="11"/>
      <c r="BI622" s="41"/>
      <c r="BJ622" s="41"/>
      <c r="BK622" s="133"/>
      <c r="BL622" s="133"/>
      <c r="BM622" s="133"/>
      <c r="BN622" s="133"/>
      <c r="BV622" s="41"/>
      <c r="BW622" s="41"/>
      <c r="BZ622" s="41"/>
    </row>
    <row r="623" spans="3:78" ht="118.5" customHeight="1" x14ac:dyDescent="0.25">
      <c r="C623" s="41"/>
      <c r="G623" s="41"/>
      <c r="H623" s="41"/>
      <c r="I623" s="41"/>
      <c r="J623" s="133"/>
      <c r="K623" s="133"/>
      <c r="L623" s="133"/>
      <c r="M623" s="133"/>
      <c r="O623" s="11"/>
      <c r="R623" s="133"/>
      <c r="S623" s="133"/>
      <c r="T623" s="133"/>
      <c r="U623" s="133"/>
      <c r="V623" s="133"/>
      <c r="X623" s="11"/>
      <c r="Z623" s="133"/>
      <c r="AA623" s="133"/>
      <c r="AB623" s="133"/>
      <c r="AC623" s="133"/>
      <c r="AD623" s="133"/>
      <c r="AE623" s="41"/>
      <c r="AG623" s="41"/>
      <c r="AH623" s="41"/>
      <c r="AI623" s="133"/>
      <c r="AJ623" s="133"/>
      <c r="AK623" s="133"/>
      <c r="AL623" s="133"/>
      <c r="AM623" s="133"/>
      <c r="AN623" s="41"/>
      <c r="AO623" s="11"/>
      <c r="AQ623" s="41"/>
      <c r="AR623" s="133"/>
      <c r="AS623" s="133"/>
      <c r="AT623" s="133"/>
      <c r="AU623" s="133"/>
      <c r="AV623" s="133"/>
      <c r="AY623" s="41"/>
      <c r="AZ623" s="41"/>
      <c r="BA623" s="133"/>
      <c r="BB623" s="133"/>
      <c r="BC623" s="133"/>
      <c r="BD623" s="140"/>
      <c r="BE623" s="133"/>
      <c r="BF623" s="133"/>
      <c r="BG623" s="41"/>
      <c r="BH623" s="11"/>
      <c r="BI623" s="41"/>
      <c r="BJ623" s="41"/>
      <c r="BK623" s="133"/>
      <c r="BL623" s="133"/>
      <c r="BM623" s="133"/>
      <c r="BN623" s="133"/>
      <c r="BV623" s="41"/>
      <c r="BW623" s="41"/>
      <c r="BZ623" s="41"/>
    </row>
    <row r="624" spans="3:78" ht="118.5" customHeight="1" x14ac:dyDescent="0.25">
      <c r="C624" s="41"/>
      <c r="G624" s="41"/>
      <c r="H624" s="41"/>
      <c r="I624" s="41"/>
      <c r="J624" s="133"/>
      <c r="K624" s="133"/>
      <c r="L624" s="133"/>
      <c r="M624" s="133"/>
      <c r="O624" s="11"/>
      <c r="R624" s="133"/>
      <c r="S624" s="133"/>
      <c r="T624" s="133"/>
      <c r="U624" s="133"/>
      <c r="V624" s="133"/>
      <c r="X624" s="11"/>
      <c r="Z624" s="133"/>
      <c r="AA624" s="133"/>
      <c r="AB624" s="133"/>
      <c r="AC624" s="133"/>
      <c r="AD624" s="133"/>
      <c r="AE624" s="41"/>
      <c r="AG624" s="41"/>
      <c r="AH624" s="41"/>
      <c r="AI624" s="133"/>
      <c r="AJ624" s="133"/>
      <c r="AK624" s="133"/>
      <c r="AL624" s="133"/>
      <c r="AM624" s="133"/>
      <c r="AN624" s="41"/>
      <c r="AO624" s="11"/>
      <c r="AQ624" s="41"/>
      <c r="AR624" s="133"/>
      <c r="AS624" s="133"/>
      <c r="AT624" s="133"/>
      <c r="AU624" s="133"/>
      <c r="AV624" s="133"/>
      <c r="AY624" s="41"/>
      <c r="AZ624" s="41"/>
      <c r="BA624" s="133"/>
      <c r="BB624" s="133"/>
      <c r="BC624" s="133"/>
      <c r="BD624" s="140"/>
      <c r="BE624" s="133"/>
      <c r="BF624" s="133"/>
      <c r="BG624" s="41"/>
      <c r="BH624" s="11"/>
      <c r="BI624" s="41"/>
      <c r="BJ624" s="41"/>
      <c r="BK624" s="133"/>
      <c r="BL624" s="133"/>
      <c r="BM624" s="133"/>
      <c r="BN624" s="133"/>
      <c r="BV624" s="41"/>
      <c r="BW624" s="41"/>
      <c r="BZ624" s="41"/>
    </row>
    <row r="625" spans="3:78" ht="118.5" customHeight="1" x14ac:dyDescent="0.25">
      <c r="C625" s="41"/>
      <c r="G625" s="41"/>
      <c r="H625" s="41"/>
      <c r="I625" s="41"/>
      <c r="J625" s="133"/>
      <c r="K625" s="133"/>
      <c r="L625" s="133"/>
      <c r="M625" s="133"/>
      <c r="O625" s="11"/>
      <c r="R625" s="133"/>
      <c r="S625" s="133"/>
      <c r="T625" s="133"/>
      <c r="U625" s="133"/>
      <c r="V625" s="133"/>
      <c r="X625" s="11"/>
      <c r="Z625" s="133"/>
      <c r="AA625" s="133"/>
      <c r="AB625" s="133"/>
      <c r="AC625" s="133"/>
      <c r="AD625" s="133"/>
      <c r="AE625" s="41"/>
      <c r="AG625" s="41"/>
      <c r="AH625" s="41"/>
      <c r="AI625" s="133"/>
      <c r="AJ625" s="133"/>
      <c r="AK625" s="133"/>
      <c r="AL625" s="133"/>
      <c r="AM625" s="133"/>
      <c r="AN625" s="41"/>
      <c r="AO625" s="11"/>
      <c r="AQ625" s="41"/>
      <c r="AR625" s="133"/>
      <c r="AS625" s="133"/>
      <c r="AT625" s="133"/>
      <c r="AU625" s="133"/>
      <c r="AV625" s="133"/>
      <c r="AY625" s="41"/>
      <c r="AZ625" s="41"/>
      <c r="BA625" s="133"/>
      <c r="BB625" s="133"/>
      <c r="BC625" s="133"/>
      <c r="BD625" s="140"/>
      <c r="BE625" s="133"/>
      <c r="BF625" s="133"/>
      <c r="BG625" s="41"/>
      <c r="BH625" s="11"/>
      <c r="BI625" s="41"/>
      <c r="BJ625" s="41"/>
      <c r="BK625" s="133"/>
      <c r="BL625" s="133"/>
      <c r="BM625" s="133"/>
      <c r="BN625" s="133"/>
      <c r="BV625" s="41"/>
      <c r="BW625" s="41"/>
      <c r="BZ625" s="41"/>
    </row>
    <row r="626" spans="3:78" ht="118.5" customHeight="1" x14ac:dyDescent="0.25">
      <c r="C626" s="41"/>
      <c r="G626" s="41"/>
      <c r="H626" s="41"/>
      <c r="I626" s="41"/>
      <c r="J626" s="133"/>
      <c r="K626" s="133"/>
      <c r="L626" s="133"/>
      <c r="M626" s="133"/>
      <c r="O626" s="11"/>
      <c r="R626" s="133"/>
      <c r="S626" s="133"/>
      <c r="T626" s="133"/>
      <c r="U626" s="133"/>
      <c r="V626" s="133"/>
      <c r="X626" s="11"/>
      <c r="Z626" s="133"/>
      <c r="AA626" s="133"/>
      <c r="AB626" s="133"/>
      <c r="AC626" s="133"/>
      <c r="AD626" s="133"/>
      <c r="AE626" s="41"/>
      <c r="AG626" s="41"/>
      <c r="AH626" s="41"/>
      <c r="AI626" s="133"/>
      <c r="AJ626" s="133"/>
      <c r="AK626" s="133"/>
      <c r="AL626" s="133"/>
      <c r="AM626" s="133"/>
      <c r="AN626" s="41"/>
      <c r="AO626" s="11"/>
      <c r="AQ626" s="41"/>
      <c r="AR626" s="133"/>
      <c r="AS626" s="133"/>
      <c r="AT626" s="133"/>
      <c r="AU626" s="133"/>
      <c r="AV626" s="133"/>
      <c r="AY626" s="41"/>
      <c r="AZ626" s="41"/>
      <c r="BA626" s="133"/>
      <c r="BB626" s="133"/>
      <c r="BC626" s="133"/>
      <c r="BD626" s="140"/>
      <c r="BE626" s="133"/>
      <c r="BF626" s="133"/>
      <c r="BG626" s="41"/>
      <c r="BH626" s="11"/>
      <c r="BI626" s="41"/>
      <c r="BJ626" s="41"/>
      <c r="BK626" s="133"/>
      <c r="BL626" s="133"/>
      <c r="BM626" s="133"/>
      <c r="BN626" s="133"/>
      <c r="BV626" s="41"/>
      <c r="BW626" s="41"/>
      <c r="BZ626" s="41"/>
    </row>
    <row r="627" spans="3:78" ht="118.5" customHeight="1" x14ac:dyDescent="0.25">
      <c r="C627" s="41"/>
      <c r="G627" s="41"/>
      <c r="H627" s="41"/>
      <c r="I627" s="41"/>
      <c r="J627" s="133"/>
      <c r="K627" s="133"/>
      <c r="L627" s="133"/>
      <c r="M627" s="133"/>
      <c r="O627" s="11"/>
      <c r="R627" s="133"/>
      <c r="S627" s="133"/>
      <c r="T627" s="133"/>
      <c r="U627" s="133"/>
      <c r="V627" s="133"/>
      <c r="X627" s="11"/>
      <c r="Z627" s="133"/>
      <c r="AA627" s="133"/>
      <c r="AB627" s="133"/>
      <c r="AC627" s="133"/>
      <c r="AD627" s="133"/>
      <c r="AE627" s="41"/>
      <c r="AG627" s="41"/>
      <c r="AH627" s="41"/>
      <c r="AI627" s="133"/>
      <c r="AJ627" s="133"/>
      <c r="AK627" s="133"/>
      <c r="AL627" s="133"/>
      <c r="AM627" s="133"/>
      <c r="AN627" s="41"/>
      <c r="AO627" s="11"/>
      <c r="AQ627" s="41"/>
      <c r="AR627" s="133"/>
      <c r="AS627" s="133"/>
      <c r="AT627" s="133"/>
      <c r="AU627" s="133"/>
      <c r="AV627" s="133"/>
      <c r="AY627" s="41"/>
      <c r="AZ627" s="41"/>
      <c r="BA627" s="133"/>
      <c r="BB627" s="133"/>
      <c r="BC627" s="133"/>
      <c r="BD627" s="140"/>
      <c r="BE627" s="133"/>
      <c r="BF627" s="133"/>
      <c r="BG627" s="41"/>
      <c r="BH627" s="11"/>
      <c r="BI627" s="41"/>
      <c r="BJ627" s="41"/>
      <c r="BK627" s="133"/>
      <c r="BL627" s="133"/>
      <c r="BM627" s="133"/>
      <c r="BN627" s="133"/>
      <c r="BV627" s="41"/>
      <c r="BW627" s="41"/>
      <c r="BZ627" s="41"/>
    </row>
    <row r="628" spans="3:78" ht="118.5" customHeight="1" x14ac:dyDescent="0.25">
      <c r="C628" s="41"/>
      <c r="G628" s="41"/>
      <c r="H628" s="41"/>
      <c r="I628" s="41"/>
      <c r="J628" s="133"/>
      <c r="K628" s="133"/>
      <c r="L628" s="133"/>
      <c r="M628" s="133"/>
      <c r="O628" s="11"/>
      <c r="R628" s="133"/>
      <c r="S628" s="133"/>
      <c r="T628" s="133"/>
      <c r="U628" s="133"/>
      <c r="V628" s="133"/>
      <c r="X628" s="11"/>
      <c r="Z628" s="133"/>
      <c r="AA628" s="133"/>
      <c r="AB628" s="133"/>
      <c r="AC628" s="133"/>
      <c r="AD628" s="133"/>
      <c r="AE628" s="41"/>
      <c r="AG628" s="41"/>
      <c r="AH628" s="41"/>
      <c r="AI628" s="133"/>
      <c r="AJ628" s="133"/>
      <c r="AK628" s="133"/>
      <c r="AL628" s="133"/>
      <c r="AM628" s="133"/>
      <c r="AN628" s="41"/>
      <c r="AO628" s="11"/>
      <c r="AQ628" s="41"/>
      <c r="AR628" s="133"/>
      <c r="AS628" s="133"/>
      <c r="AT628" s="133"/>
      <c r="AU628" s="133"/>
      <c r="AV628" s="133"/>
      <c r="AY628" s="41"/>
      <c r="AZ628" s="41"/>
      <c r="BA628" s="133"/>
      <c r="BB628" s="133"/>
      <c r="BC628" s="133"/>
      <c r="BD628" s="140"/>
      <c r="BE628" s="133"/>
      <c r="BF628" s="133"/>
      <c r="BG628" s="41"/>
      <c r="BH628" s="11"/>
      <c r="BI628" s="41"/>
      <c r="BJ628" s="41"/>
      <c r="BK628" s="133"/>
      <c r="BL628" s="133"/>
      <c r="BM628" s="133"/>
      <c r="BN628" s="133"/>
      <c r="BV628" s="41"/>
      <c r="BW628" s="41"/>
      <c r="BZ628" s="41"/>
    </row>
    <row r="629" spans="3:78" ht="118.5" customHeight="1" x14ac:dyDescent="0.25">
      <c r="C629" s="41"/>
      <c r="G629" s="41"/>
      <c r="H629" s="41"/>
      <c r="I629" s="41"/>
      <c r="J629" s="133"/>
      <c r="K629" s="133"/>
      <c r="L629" s="133"/>
      <c r="M629" s="133"/>
      <c r="O629" s="11"/>
      <c r="R629" s="133"/>
      <c r="S629" s="133"/>
      <c r="T629" s="133"/>
      <c r="U629" s="133"/>
      <c r="V629" s="133"/>
      <c r="X629" s="11"/>
      <c r="Z629" s="133"/>
      <c r="AA629" s="133"/>
      <c r="AB629" s="133"/>
      <c r="AC629" s="133"/>
      <c r="AD629" s="133"/>
      <c r="AE629" s="41"/>
      <c r="AG629" s="41"/>
      <c r="AH629" s="41"/>
      <c r="AI629" s="133"/>
      <c r="AJ629" s="133"/>
      <c r="AK629" s="133"/>
      <c r="AL629" s="133"/>
      <c r="AM629" s="133"/>
      <c r="AN629" s="41"/>
      <c r="AO629" s="11"/>
      <c r="AQ629" s="41"/>
      <c r="AR629" s="133"/>
      <c r="AS629" s="133"/>
      <c r="AT629" s="133"/>
      <c r="AU629" s="133"/>
      <c r="AV629" s="133"/>
      <c r="AY629" s="41"/>
      <c r="AZ629" s="41"/>
      <c r="BA629" s="133"/>
      <c r="BB629" s="133"/>
      <c r="BC629" s="133"/>
      <c r="BD629" s="140"/>
      <c r="BE629" s="133"/>
      <c r="BF629" s="133"/>
      <c r="BG629" s="41"/>
      <c r="BH629" s="11"/>
      <c r="BI629" s="41"/>
      <c r="BJ629" s="41"/>
      <c r="BK629" s="133"/>
      <c r="BL629" s="133"/>
      <c r="BM629" s="133"/>
      <c r="BN629" s="133"/>
      <c r="BV629" s="41"/>
      <c r="BW629" s="41"/>
      <c r="BZ629" s="41"/>
    </row>
    <row r="630" spans="3:78" ht="118.5" customHeight="1" x14ac:dyDescent="0.25">
      <c r="C630" s="41"/>
      <c r="G630" s="41"/>
      <c r="H630" s="41"/>
      <c r="I630" s="41"/>
      <c r="J630" s="133"/>
      <c r="K630" s="133"/>
      <c r="L630" s="133"/>
      <c r="M630" s="133"/>
      <c r="O630" s="11"/>
      <c r="R630" s="133"/>
      <c r="S630" s="133"/>
      <c r="T630" s="133"/>
      <c r="U630" s="133"/>
      <c r="V630" s="133"/>
      <c r="X630" s="11"/>
      <c r="Z630" s="133"/>
      <c r="AA630" s="133"/>
      <c r="AB630" s="133"/>
      <c r="AC630" s="133"/>
      <c r="AD630" s="133"/>
      <c r="AE630" s="41"/>
      <c r="AG630" s="41"/>
      <c r="AH630" s="41"/>
      <c r="AI630" s="133"/>
      <c r="AJ630" s="133"/>
      <c r="AK630" s="133"/>
      <c r="AL630" s="133"/>
      <c r="AM630" s="133"/>
      <c r="AN630" s="41"/>
      <c r="AO630" s="11"/>
      <c r="AQ630" s="41"/>
      <c r="AR630" s="133"/>
      <c r="AS630" s="133"/>
      <c r="AT630" s="133"/>
      <c r="AU630" s="133"/>
      <c r="AV630" s="133"/>
      <c r="AY630" s="41"/>
      <c r="AZ630" s="41"/>
      <c r="BA630" s="133"/>
      <c r="BB630" s="133"/>
      <c r="BC630" s="133"/>
      <c r="BD630" s="140"/>
      <c r="BE630" s="133"/>
      <c r="BF630" s="133"/>
      <c r="BG630" s="41"/>
      <c r="BH630" s="11"/>
      <c r="BI630" s="41"/>
      <c r="BJ630" s="41"/>
      <c r="BK630" s="133"/>
      <c r="BL630" s="133"/>
      <c r="BM630" s="133"/>
      <c r="BN630" s="133"/>
      <c r="BV630" s="41"/>
      <c r="BW630" s="41"/>
      <c r="BZ630" s="41"/>
    </row>
    <row r="631" spans="3:78" ht="118.5" customHeight="1" x14ac:dyDescent="0.25">
      <c r="C631" s="41"/>
      <c r="G631" s="41"/>
      <c r="H631" s="41"/>
      <c r="I631" s="41"/>
      <c r="J631" s="133"/>
      <c r="K631" s="133"/>
      <c r="L631" s="133"/>
      <c r="M631" s="133"/>
      <c r="O631" s="11"/>
      <c r="R631" s="133"/>
      <c r="S631" s="133"/>
      <c r="T631" s="133"/>
      <c r="U631" s="133"/>
      <c r="V631" s="133"/>
      <c r="X631" s="11"/>
      <c r="Z631" s="133"/>
      <c r="AA631" s="133"/>
      <c r="AB631" s="133"/>
      <c r="AC631" s="133"/>
      <c r="AD631" s="133"/>
      <c r="AE631" s="41"/>
      <c r="AG631" s="41"/>
      <c r="AH631" s="41"/>
      <c r="AI631" s="133"/>
      <c r="AJ631" s="133"/>
      <c r="AK631" s="133"/>
      <c r="AL631" s="133"/>
      <c r="AM631" s="133"/>
      <c r="AN631" s="41"/>
      <c r="AO631" s="11"/>
      <c r="AQ631" s="41"/>
      <c r="AR631" s="133"/>
      <c r="AS631" s="133"/>
      <c r="AT631" s="133"/>
      <c r="AU631" s="133"/>
      <c r="AV631" s="133"/>
      <c r="AY631" s="41"/>
      <c r="AZ631" s="41"/>
      <c r="BA631" s="133"/>
      <c r="BB631" s="133"/>
      <c r="BC631" s="133"/>
      <c r="BD631" s="140"/>
      <c r="BE631" s="133"/>
      <c r="BF631" s="133"/>
      <c r="BG631" s="41"/>
      <c r="BH631" s="11"/>
      <c r="BI631" s="41"/>
      <c r="BJ631" s="41"/>
      <c r="BK631" s="133"/>
      <c r="BL631" s="133"/>
      <c r="BM631" s="133"/>
      <c r="BN631" s="133"/>
      <c r="BV631" s="41"/>
      <c r="BW631" s="41"/>
      <c r="BZ631" s="41"/>
    </row>
    <row r="632" spans="3:78" ht="118.5" customHeight="1" x14ac:dyDescent="0.25">
      <c r="C632" s="41"/>
      <c r="G632" s="41"/>
      <c r="H632" s="41"/>
      <c r="I632" s="41"/>
      <c r="J632" s="133"/>
      <c r="K632" s="133"/>
      <c r="L632" s="133"/>
      <c r="M632" s="133"/>
      <c r="O632" s="11"/>
      <c r="R632" s="133"/>
      <c r="S632" s="133"/>
      <c r="T632" s="133"/>
      <c r="U632" s="133"/>
      <c r="V632" s="133"/>
      <c r="X632" s="11"/>
      <c r="Z632" s="133"/>
      <c r="AA632" s="133"/>
      <c r="AB632" s="133"/>
      <c r="AC632" s="133"/>
      <c r="AD632" s="133"/>
      <c r="AE632" s="41"/>
      <c r="AG632" s="41"/>
      <c r="AH632" s="41"/>
      <c r="AI632" s="133"/>
      <c r="AJ632" s="133"/>
      <c r="AK632" s="133"/>
      <c r="AL632" s="133"/>
      <c r="AM632" s="133"/>
      <c r="AN632" s="41"/>
      <c r="AO632" s="11"/>
      <c r="AQ632" s="41"/>
      <c r="AR632" s="133"/>
      <c r="AS632" s="133"/>
      <c r="AT632" s="133"/>
      <c r="AU632" s="133"/>
      <c r="AV632" s="133"/>
      <c r="AY632" s="41"/>
      <c r="AZ632" s="41"/>
      <c r="BA632" s="133"/>
      <c r="BB632" s="133"/>
      <c r="BC632" s="133"/>
      <c r="BE632" s="133"/>
      <c r="BF632" s="133"/>
      <c r="BG632" s="41"/>
      <c r="BH632" s="11"/>
      <c r="BI632" s="41"/>
      <c r="BJ632" s="41"/>
      <c r="BK632" s="133"/>
      <c r="BL632" s="133"/>
      <c r="BM632" s="133"/>
      <c r="BN632" s="133"/>
      <c r="BV632" s="41"/>
      <c r="BW632" s="41"/>
      <c r="BZ632" s="41"/>
    </row>
  </sheetData>
  <sheetProtection algorithmName="SHA-512" hashValue="JnEhZAD1lSSgPU9yCXgCOU2+6r2x7187D3Pe61fyQMaJ3rJqG5bR+aynx7bmoEyhCVKr+2FM7NoZlTZJVvmMsA==" saltValue="smcpBL40WUfU/lmz2c2dpg==" spinCount="100000" sheet="1" formatCells="0" formatColumns="0" formatRows="0" insertColumns="0" insertRows="0" insertHyperlinks="0" deleteColumns="0" deleteRows="0" selectLockedCells="1" sort="0" autoFilter="0" pivotTables="0"/>
  <autoFilter ref="A1:DY192" xr:uid="{00000000-0009-0000-0000-000000000000}"/>
  <mergeCells count="1">
    <mergeCell ref="D200:F200"/>
  </mergeCells>
  <phoneticPr fontId="56" type="noConversion"/>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Lazo;Sebastian Klotz</dc:creator>
  <cp:lastModifiedBy>Rahel Schär</cp:lastModifiedBy>
  <dcterms:created xsi:type="dcterms:W3CDTF">2018-04-25T08:46:44Z</dcterms:created>
  <dcterms:modified xsi:type="dcterms:W3CDTF">2020-11-02T12:22:30Z</dcterms:modified>
</cp:coreProperties>
</file>